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aptop\FireLab\Paper 1 versions and coauthor comments\supplement submit preDiscussion revised\"/>
    </mc:Choice>
  </mc:AlternateContent>
  <bookViews>
    <workbookView xWindow="0" yWindow="0" windowWidth="24000" windowHeight="8760" tabRatio="647" firstSheet="2" activeTab="8"/>
  </bookViews>
  <sheets>
    <sheet name="Master ID and evidence" sheetId="2" r:id="rId1"/>
    <sheet name="Fuel Specific Emission Ratios" sheetId="9" r:id="rId2"/>
    <sheet name="Fuel Specific Emission Factors" sheetId="10" r:id="rId3"/>
    <sheet name="NO+CIMS IDs" sheetId="5" r:id="rId4"/>
    <sheet name="OH rate constants" sheetId="7" r:id="rId5"/>
    <sheet name="Literature review" sheetId="1" r:id="rId6"/>
    <sheet name="GC-CIMS measurements" sheetId="3" r:id="rId7"/>
    <sheet name="Intercomparisons" sheetId="4" r:id="rId8"/>
    <sheet name="Time-series correlation" sheetId="6" r:id="rId9"/>
    <sheet name="Sensitivities of noID compounds" sheetId="8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4" l="1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E51" i="4" l="1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D47" i="4"/>
  <c r="F245" i="3" l="1"/>
  <c r="F242" i="3"/>
  <c r="F237" i="3"/>
  <c r="F229" i="3"/>
  <c r="F226" i="3"/>
  <c r="F222" i="3"/>
  <c r="F219" i="3"/>
  <c r="F207" i="3"/>
  <c r="F202" i="3"/>
  <c r="F201" i="3"/>
  <c r="F198" i="3"/>
  <c r="F196" i="3"/>
  <c r="F193" i="3"/>
  <c r="F192" i="3"/>
  <c r="F190" i="3"/>
  <c r="F181" i="3"/>
  <c r="F174" i="3"/>
  <c r="F167" i="3"/>
  <c r="F165" i="3"/>
  <c r="F163" i="3"/>
  <c r="F162" i="3"/>
  <c r="F161" i="3"/>
  <c r="F156" i="3"/>
  <c r="F153" i="3"/>
  <c r="F151" i="3"/>
  <c r="F150" i="3"/>
  <c r="F149" i="3"/>
  <c r="F146" i="3"/>
  <c r="F145" i="3"/>
  <c r="F143" i="3"/>
  <c r="F139" i="3"/>
  <c r="F136" i="3"/>
  <c r="F133" i="3"/>
  <c r="F131" i="3"/>
  <c r="F130" i="3"/>
  <c r="F124" i="3"/>
  <c r="F120" i="3"/>
  <c r="F119" i="3"/>
  <c r="F114" i="3"/>
  <c r="F113" i="3"/>
  <c r="F112" i="3"/>
  <c r="F111" i="3"/>
  <c r="F110" i="3"/>
  <c r="F107" i="3"/>
  <c r="F104" i="3"/>
  <c r="F101" i="3"/>
  <c r="F99" i="3"/>
  <c r="F97" i="3"/>
  <c r="F95" i="3"/>
  <c r="F94" i="3"/>
  <c r="F90" i="3"/>
  <c r="F87" i="3"/>
  <c r="F78" i="3"/>
  <c r="F70" i="3"/>
  <c r="F69" i="3"/>
  <c r="F66" i="3"/>
  <c r="F62" i="3"/>
  <c r="F61" i="3"/>
  <c r="F60" i="3"/>
  <c r="F54" i="3"/>
  <c r="F53" i="3"/>
  <c r="F48" i="3"/>
  <c r="F46" i="3"/>
  <c r="F45" i="3"/>
  <c r="F44" i="3"/>
  <c r="F42" i="3"/>
  <c r="F41" i="3"/>
  <c r="F40" i="3"/>
  <c r="F39" i="3"/>
  <c r="F38" i="3"/>
  <c r="F36" i="3"/>
  <c r="F35" i="3"/>
  <c r="F31" i="3"/>
  <c r="F22" i="3"/>
  <c r="F21" i="3"/>
  <c r="F19" i="3"/>
  <c r="F18" i="3"/>
  <c r="F17" i="3"/>
  <c r="F15" i="3"/>
  <c r="F11" i="3"/>
  <c r="F8" i="3"/>
  <c r="G19" i="3"/>
  <c r="G18" i="3"/>
  <c r="G17" i="3"/>
  <c r="G245" i="3"/>
  <c r="G242" i="3"/>
  <c r="G237" i="3"/>
  <c r="G229" i="3"/>
  <c r="G226" i="3"/>
  <c r="G222" i="3"/>
  <c r="G219" i="3"/>
  <c r="G207" i="3"/>
  <c r="G202" i="3"/>
  <c r="G201" i="3"/>
  <c r="G198" i="3"/>
  <c r="G196" i="3"/>
  <c r="G193" i="3"/>
  <c r="G192" i="3"/>
  <c r="G190" i="3"/>
  <c r="G181" i="3"/>
  <c r="G174" i="3"/>
  <c r="G167" i="3"/>
  <c r="G165" i="3"/>
  <c r="G163" i="3"/>
  <c r="G162" i="3"/>
  <c r="G161" i="3"/>
  <c r="G156" i="3"/>
  <c r="G153" i="3"/>
  <c r="G151" i="3"/>
  <c r="G150" i="3"/>
  <c r="G149" i="3"/>
  <c r="G146" i="3"/>
  <c r="G145" i="3"/>
  <c r="G143" i="3"/>
  <c r="G139" i="3"/>
  <c r="G136" i="3"/>
  <c r="G133" i="3"/>
  <c r="G131" i="3"/>
  <c r="G130" i="3"/>
  <c r="G124" i="3"/>
  <c r="G120" i="3"/>
  <c r="G119" i="3"/>
  <c r="G114" i="3"/>
  <c r="G113" i="3"/>
  <c r="G112" i="3"/>
  <c r="G111" i="3"/>
  <c r="G110" i="3"/>
  <c r="G107" i="3"/>
  <c r="G104" i="3"/>
  <c r="G101" i="3"/>
  <c r="G99" i="3"/>
  <c r="G97" i="3"/>
  <c r="G95" i="3"/>
  <c r="G94" i="3"/>
  <c r="G90" i="3"/>
  <c r="G87" i="3"/>
  <c r="G78" i="3"/>
  <c r="G70" i="3"/>
  <c r="G69" i="3"/>
  <c r="G66" i="3"/>
  <c r="G62" i="3"/>
  <c r="G61" i="3"/>
  <c r="G60" i="3"/>
  <c r="G54" i="3"/>
  <c r="G53" i="3"/>
  <c r="G48" i="3"/>
  <c r="G46" i="3"/>
  <c r="G45" i="3"/>
  <c r="G44" i="3"/>
  <c r="G42" i="3"/>
  <c r="G41" i="3"/>
  <c r="G40" i="3"/>
  <c r="G39" i="3"/>
  <c r="G38" i="3"/>
  <c r="G36" i="3"/>
  <c r="G35" i="3"/>
  <c r="G31" i="3"/>
  <c r="G22" i="3"/>
  <c r="G21" i="3"/>
  <c r="G15" i="3"/>
  <c r="G11" i="3"/>
  <c r="G8" i="3"/>
  <c r="J166" i="3"/>
  <c r="G166" i="3" s="1"/>
  <c r="J147" i="3"/>
  <c r="J125" i="3"/>
  <c r="J115" i="3"/>
  <c r="J108" i="3"/>
  <c r="G108" i="3" s="1"/>
  <c r="J91" i="3"/>
  <c r="J89" i="3"/>
  <c r="F108" i="3"/>
  <c r="J75" i="3"/>
  <c r="J71" i="3"/>
  <c r="J47" i="3"/>
  <c r="J12" i="3"/>
  <c r="F12" i="3" s="1"/>
  <c r="M203" i="3"/>
  <c r="M197" i="3"/>
  <c r="M182" i="3"/>
  <c r="M166" i="3"/>
  <c r="M159" i="3"/>
  <c r="M157" i="3"/>
  <c r="M152" i="3"/>
  <c r="M147" i="3"/>
  <c r="M144" i="3"/>
  <c r="M132" i="3"/>
  <c r="M122" i="3"/>
  <c r="M121" i="3"/>
  <c r="M115" i="3"/>
  <c r="M109" i="3"/>
  <c r="M106" i="3"/>
  <c r="M103" i="3"/>
  <c r="M102" i="3"/>
  <c r="M100" i="3"/>
  <c r="M98" i="3"/>
  <c r="M88" i="3"/>
  <c r="F88" i="3" s="1"/>
  <c r="M79" i="3"/>
  <c r="M76" i="3"/>
  <c r="M73" i="3"/>
  <c r="M71" i="3"/>
  <c r="M67" i="3"/>
  <c r="M64" i="3"/>
  <c r="M47" i="3"/>
  <c r="M43" i="3"/>
  <c r="E43" i="3" s="1"/>
  <c r="M37" i="3"/>
  <c r="M23" i="3"/>
  <c r="M20" i="3"/>
  <c r="M12" i="3"/>
  <c r="M9" i="3"/>
  <c r="Q203" i="3"/>
  <c r="Q197" i="3"/>
  <c r="Q182" i="3"/>
  <c r="G182" i="3" s="1"/>
  <c r="Q157" i="3"/>
  <c r="Q152" i="3"/>
  <c r="Q144" i="3"/>
  <c r="Q140" i="3"/>
  <c r="Q132" i="3"/>
  <c r="Q121" i="3"/>
  <c r="Q106" i="3"/>
  <c r="Q103" i="3"/>
  <c r="Q102" i="3"/>
  <c r="Q100" i="3"/>
  <c r="Q92" i="3"/>
  <c r="Q79" i="3"/>
  <c r="Q76" i="3"/>
  <c r="Q72" i="3"/>
  <c r="Q67" i="3"/>
  <c r="Q65" i="3"/>
  <c r="E65" i="3" s="1"/>
  <c r="Q47" i="3"/>
  <c r="Q43" i="3"/>
  <c r="Q37" i="3"/>
  <c r="Q23" i="3"/>
  <c r="Q20" i="3"/>
  <c r="Q12" i="3"/>
  <c r="Q9" i="3"/>
  <c r="L203" i="3"/>
  <c r="E203" i="3" s="1"/>
  <c r="L197" i="3"/>
  <c r="L194" i="3"/>
  <c r="L182" i="3"/>
  <c r="L166" i="3"/>
  <c r="L159" i="3"/>
  <c r="L157" i="3"/>
  <c r="L152" i="3"/>
  <c r="L147" i="3"/>
  <c r="F147" i="3" s="1"/>
  <c r="L144" i="3"/>
  <c r="L132" i="3"/>
  <c r="L122" i="3"/>
  <c r="G122" i="3" s="1"/>
  <c r="L121" i="3"/>
  <c r="G121" i="3" s="1"/>
  <c r="L115" i="3"/>
  <c r="L109" i="3"/>
  <c r="L106" i="3"/>
  <c r="L103" i="3"/>
  <c r="F103" i="3" s="1"/>
  <c r="L102" i="3"/>
  <c r="L100" i="3"/>
  <c r="L98" i="3"/>
  <c r="L92" i="3"/>
  <c r="G92" i="3" s="1"/>
  <c r="L88" i="3"/>
  <c r="L79" i="3"/>
  <c r="L76" i="3"/>
  <c r="L72" i="3"/>
  <c r="E72" i="3" s="1"/>
  <c r="L71" i="3"/>
  <c r="G75" i="3"/>
  <c r="F75" i="3"/>
  <c r="G203" i="3"/>
  <c r="F122" i="3"/>
  <c r="L67" i="3"/>
  <c r="G67" i="3" s="1"/>
  <c r="L65" i="3"/>
  <c r="L47" i="3"/>
  <c r="L43" i="3"/>
  <c r="L37" i="3"/>
  <c r="F37" i="3" s="1"/>
  <c r="L23" i="3"/>
  <c r="L20" i="3"/>
  <c r="L12" i="3"/>
  <c r="L9" i="3"/>
  <c r="F9" i="3" s="1"/>
  <c r="K243" i="3"/>
  <c r="K166" i="3"/>
  <c r="K159" i="3"/>
  <c r="K154" i="3"/>
  <c r="G154" i="3" s="1"/>
  <c r="K147" i="3"/>
  <c r="K115" i="3"/>
  <c r="K106" i="3"/>
  <c r="K98" i="3"/>
  <c r="F98" i="3" s="1"/>
  <c r="K79" i="3"/>
  <c r="K73" i="3"/>
  <c r="K71" i="3"/>
  <c r="G71" i="3" s="1"/>
  <c r="K67" i="3"/>
  <c r="K47" i="3"/>
  <c r="K37" i="3"/>
  <c r="K23" i="3"/>
  <c r="K20" i="3"/>
  <c r="K12" i="3"/>
  <c r="O243" i="3"/>
  <c r="O227" i="3"/>
  <c r="O204" i="3"/>
  <c r="O197" i="3"/>
  <c r="O194" i="3"/>
  <c r="E98" i="3"/>
  <c r="O182" i="3"/>
  <c r="O166" i="3"/>
  <c r="O159" i="3"/>
  <c r="E159" i="3" s="1"/>
  <c r="O157" i="3"/>
  <c r="O154" i="3"/>
  <c r="O152" i="3"/>
  <c r="F152" i="3" s="1"/>
  <c r="O147" i="3"/>
  <c r="O144" i="3"/>
  <c r="O132" i="3"/>
  <c r="O125" i="3"/>
  <c r="G125" i="3" s="1"/>
  <c r="O121" i="3"/>
  <c r="O115" i="3"/>
  <c r="O109" i="3"/>
  <c r="O106" i="3"/>
  <c r="F106" i="3" s="1"/>
  <c r="O103" i="3"/>
  <c r="O102" i="3"/>
  <c r="O100" i="3"/>
  <c r="O89" i="3"/>
  <c r="F89" i="3" s="1"/>
  <c r="O79" i="3"/>
  <c r="O76" i="3"/>
  <c r="F76" i="3"/>
  <c r="O73" i="3"/>
  <c r="O71" i="3"/>
  <c r="O67" i="3"/>
  <c r="O47" i="3"/>
  <c r="O43" i="3"/>
  <c r="O37" i="3"/>
  <c r="O23" i="3"/>
  <c r="O20" i="3"/>
  <c r="O12" i="3"/>
  <c r="O9" i="3"/>
  <c r="N243" i="3"/>
  <c r="N227" i="3"/>
  <c r="G227" i="3" s="1"/>
  <c r="N204" i="3"/>
  <c r="E204" i="3"/>
  <c r="N197" i="3"/>
  <c r="F197" i="3"/>
  <c r="N194" i="3"/>
  <c r="N191" i="3"/>
  <c r="N182" i="3"/>
  <c r="N166" i="3"/>
  <c r="N158" i="3"/>
  <c r="F158" i="3"/>
  <c r="N157" i="3"/>
  <c r="G157" i="3" s="1"/>
  <c r="N152" i="3"/>
  <c r="N147" i="3"/>
  <c r="N142" i="3"/>
  <c r="E142" i="3" s="1"/>
  <c r="N132" i="3"/>
  <c r="N123" i="3"/>
  <c r="N121" i="3"/>
  <c r="N115" i="3"/>
  <c r="N109" i="3"/>
  <c r="N105" i="3"/>
  <c r="N103" i="3"/>
  <c r="N102" i="3"/>
  <c r="N100" i="3"/>
  <c r="N91" i="3"/>
  <c r="N88" i="3"/>
  <c r="N79" i="3"/>
  <c r="N77" i="3"/>
  <c r="N72" i="3"/>
  <c r="N71" i="3"/>
  <c r="N67" i="3"/>
  <c r="N47" i="3"/>
  <c r="F47" i="3" s="1"/>
  <c r="N43" i="3"/>
  <c r="N37" i="3"/>
  <c r="N23" i="3"/>
  <c r="N20" i="3"/>
  <c r="F20" i="3" s="1"/>
  <c r="N12" i="3"/>
  <c r="N9" i="3"/>
  <c r="I168" i="3"/>
  <c r="F168" i="3"/>
  <c r="I115" i="3"/>
  <c r="I109" i="3"/>
  <c r="P106" i="3"/>
  <c r="I105" i="3"/>
  <c r="G105" i="3" s="1"/>
  <c r="I103" i="3"/>
  <c r="I91" i="3"/>
  <c r="F91" i="3"/>
  <c r="I79" i="3"/>
  <c r="G79" i="3" s="1"/>
  <c r="I71" i="3"/>
  <c r="I67" i="3"/>
  <c r="I64" i="3"/>
  <c r="F64" i="3"/>
  <c r="I47" i="3"/>
  <c r="I37" i="3"/>
  <c r="E31" i="3"/>
  <c r="I23" i="3"/>
  <c r="F23" i="3" s="1"/>
  <c r="I20" i="3"/>
  <c r="I9" i="3"/>
  <c r="E246" i="3"/>
  <c r="E245" i="3"/>
  <c r="E242" i="3"/>
  <c r="E229" i="3"/>
  <c r="E226" i="3"/>
  <c r="E222" i="3"/>
  <c r="E219" i="3"/>
  <c r="E207" i="3"/>
  <c r="E202" i="3"/>
  <c r="E201" i="3"/>
  <c r="E198" i="3"/>
  <c r="E196" i="3"/>
  <c r="E193" i="3"/>
  <c r="E192" i="3"/>
  <c r="E190" i="3"/>
  <c r="E181" i="3"/>
  <c r="E174" i="3"/>
  <c r="E167" i="3"/>
  <c r="E165" i="3"/>
  <c r="E163" i="3"/>
  <c r="E162" i="3"/>
  <c r="E161" i="3"/>
  <c r="E156" i="3"/>
  <c r="E153" i="3"/>
  <c r="E151" i="3"/>
  <c r="E150" i="3"/>
  <c r="E149" i="3"/>
  <c r="E146" i="3"/>
  <c r="E145" i="3"/>
  <c r="E143" i="3"/>
  <c r="E136" i="3"/>
  <c r="E133" i="3"/>
  <c r="E131" i="3"/>
  <c r="E130" i="3"/>
  <c r="E120" i="3"/>
  <c r="E119" i="3"/>
  <c r="E114" i="3"/>
  <c r="E113" i="3"/>
  <c r="E112" i="3"/>
  <c r="E111" i="3"/>
  <c r="E110" i="3"/>
  <c r="E107" i="3"/>
  <c r="E104" i="3"/>
  <c r="E101" i="3"/>
  <c r="E99" i="3"/>
  <c r="E97" i="3"/>
  <c r="E95" i="3"/>
  <c r="E94" i="3"/>
  <c r="E90" i="3"/>
  <c r="E87" i="3"/>
  <c r="E78" i="3"/>
  <c r="E75" i="3"/>
  <c r="E70" i="3"/>
  <c r="E69" i="3"/>
  <c r="E66" i="3"/>
  <c r="E62" i="3"/>
  <c r="E61" i="3"/>
  <c r="E54" i="3"/>
  <c r="E53" i="3"/>
  <c r="E48" i="3"/>
  <c r="E46" i="3"/>
  <c r="E45" i="3"/>
  <c r="E44" i="3"/>
  <c r="E42" i="3"/>
  <c r="E41" i="3"/>
  <c r="E40" i="3"/>
  <c r="E39" i="3"/>
  <c r="E38" i="3"/>
  <c r="E36" i="3"/>
  <c r="E35" i="3"/>
  <c r="E33" i="3"/>
  <c r="E22" i="3"/>
  <c r="E21" i="3"/>
  <c r="E19" i="3"/>
  <c r="E18" i="3"/>
  <c r="E17" i="3"/>
  <c r="E15" i="3"/>
  <c r="E11" i="3"/>
  <c r="E8" i="3"/>
  <c r="P12" i="3"/>
  <c r="P9" i="3"/>
  <c r="P243" i="3"/>
  <c r="E243" i="3" s="1"/>
  <c r="P227" i="3"/>
  <c r="P194" i="3"/>
  <c r="G194" i="3" s="1"/>
  <c r="P191" i="3"/>
  <c r="P182" i="3"/>
  <c r="P159" i="3"/>
  <c r="P152" i="3"/>
  <c r="P144" i="3"/>
  <c r="F144" i="3" s="1"/>
  <c r="P121" i="3"/>
  <c r="P115" i="3"/>
  <c r="G115" i="3" s="1"/>
  <c r="P103" i="3"/>
  <c r="P100" i="3"/>
  <c r="P92" i="3"/>
  <c r="F92" i="3"/>
  <c r="P79" i="3"/>
  <c r="P77" i="3"/>
  <c r="F77" i="3" s="1"/>
  <c r="P73" i="3"/>
  <c r="F73" i="3" s="1"/>
  <c r="P71" i="3"/>
  <c r="P65" i="3"/>
  <c r="P67" i="3"/>
  <c r="P47" i="3"/>
  <c r="P43" i="3"/>
  <c r="P37" i="3"/>
  <c r="P23" i="3"/>
  <c r="P20" i="3"/>
  <c r="F132" i="3"/>
  <c r="E147" i="3"/>
  <c r="F243" i="3"/>
  <c r="E121" i="3"/>
  <c r="G77" i="3"/>
  <c r="G100" i="3"/>
  <c r="F100" i="3"/>
  <c r="F227" i="3"/>
  <c r="F71" i="3"/>
  <c r="F102" i="3"/>
  <c r="G243" i="3"/>
  <c r="F67" i="3"/>
  <c r="F121" i="3"/>
  <c r="F166" i="3"/>
  <c r="G191" i="3"/>
  <c r="F191" i="3"/>
  <c r="F109" i="3"/>
  <c r="G43" i="3"/>
  <c r="G123" i="3"/>
  <c r="F123" i="3"/>
  <c r="F182" i="3"/>
  <c r="G204" i="3"/>
  <c r="F204" i="3"/>
  <c r="G73" i="3"/>
  <c r="F159" i="3"/>
  <c r="E132" i="3"/>
  <c r="G132" i="3"/>
  <c r="E76" i="3"/>
  <c r="G76" i="3"/>
  <c r="G144" i="3"/>
  <c r="G159" i="3"/>
  <c r="G37" i="3"/>
  <c r="E168" i="3"/>
  <c r="G168" i="3"/>
  <c r="G102" i="3"/>
  <c r="E158" i="3"/>
  <c r="G158" i="3"/>
  <c r="G20" i="3"/>
  <c r="G88" i="3"/>
  <c r="E197" i="3"/>
  <c r="G197" i="3"/>
  <c r="E89" i="3"/>
  <c r="E77" i="3"/>
  <c r="G23" i="3"/>
  <c r="E64" i="3"/>
  <c r="G64" i="3"/>
  <c r="E91" i="3"/>
  <c r="G91" i="3"/>
  <c r="G109" i="3"/>
  <c r="G152" i="3"/>
  <c r="E144" i="3"/>
  <c r="E102" i="3"/>
  <c r="E227" i="3"/>
  <c r="E109" i="3"/>
  <c r="E182" i="3"/>
  <c r="E106" i="3"/>
  <c r="E73" i="3"/>
  <c r="E79" i="3"/>
  <c r="E191" i="3"/>
  <c r="E100" i="3"/>
  <c r="E9" i="3"/>
  <c r="E47" i="3" l="1"/>
  <c r="E88" i="3"/>
  <c r="G9" i="3"/>
  <c r="E103" i="3"/>
  <c r="E20" i="3"/>
  <c r="E12" i="3"/>
  <c r="E23" i="3"/>
  <c r="E115" i="3"/>
  <c r="E37" i="3"/>
  <c r="E166" i="3"/>
  <c r="E71" i="3"/>
  <c r="E152" i="3"/>
  <c r="G89" i="3"/>
  <c r="G47" i="3"/>
  <c r="E92" i="3"/>
  <c r="E157" i="3"/>
  <c r="F65" i="3"/>
  <c r="G103" i="3"/>
  <c r="G106" i="3"/>
  <c r="F154" i="3"/>
  <c r="F105" i="3"/>
  <c r="F43" i="3"/>
  <c r="E154" i="3"/>
  <c r="E194" i="3"/>
  <c r="E108" i="3"/>
  <c r="F72" i="3"/>
  <c r="F142" i="3"/>
  <c r="F157" i="3"/>
  <c r="G98" i="3"/>
  <c r="F203" i="3"/>
  <c r="E67" i="3"/>
  <c r="G142" i="3"/>
  <c r="G65" i="3"/>
  <c r="G12" i="3"/>
  <c r="F125" i="3"/>
  <c r="F79" i="3"/>
  <c r="F194" i="3"/>
  <c r="F115" i="3"/>
  <c r="G72" i="3"/>
  <c r="E105" i="3"/>
  <c r="G147" i="3"/>
</calcChain>
</file>

<file path=xl/sharedStrings.xml><?xml version="1.0" encoding="utf-8"?>
<sst xmlns="http://schemas.openxmlformats.org/spreadsheetml/2006/main" count="6971" uniqueCount="1737">
  <si>
    <t>Methanol</t>
  </si>
  <si>
    <t>Acetaldehyde</t>
  </si>
  <si>
    <t>3-Furfural</t>
  </si>
  <si>
    <t>2-Furfural</t>
  </si>
  <si>
    <t>General HCO2</t>
  </si>
  <si>
    <t>Acrolein</t>
  </si>
  <si>
    <t>Acetone</t>
  </si>
  <si>
    <t>Propanal</t>
  </si>
  <si>
    <t>Furan</t>
  </si>
  <si>
    <t>Methyl acetate</t>
  </si>
  <si>
    <t>Formaldehyde</t>
  </si>
  <si>
    <t>Monoterpenes</t>
  </si>
  <si>
    <t>Benzene</t>
  </si>
  <si>
    <t>Formic acid</t>
  </si>
  <si>
    <t>2-Methyl furan</t>
  </si>
  <si>
    <t>General HCO1 + fragments</t>
  </si>
  <si>
    <t>Phenol</t>
  </si>
  <si>
    <t>Isoprene</t>
  </si>
  <si>
    <t>Fragments</t>
  </si>
  <si>
    <t>MVK</t>
  </si>
  <si>
    <t>Methacrolein</t>
  </si>
  <si>
    <t>Acetonitrile</t>
  </si>
  <si>
    <t>2,5-Dimethyl furan</t>
  </si>
  <si>
    <t>2-Ethyl furan</t>
  </si>
  <si>
    <t>Toluene</t>
  </si>
  <si>
    <t>Anisol</t>
  </si>
  <si>
    <t>Isocyanic acid</t>
  </si>
  <si>
    <t>Methyl methacrylate</t>
  </si>
  <si>
    <t>MEK</t>
  </si>
  <si>
    <t>Butanal</t>
  </si>
  <si>
    <t>2-Methyl propanal</t>
  </si>
  <si>
    <t>Methyl hydroxy dihydrofuran-CHO/methyl dihydrofuran-COOH</t>
  </si>
  <si>
    <t>Cyclopentanone</t>
  </si>
  <si>
    <t>General HCO1</t>
  </si>
  <si>
    <t>Dihydro furandione</t>
  </si>
  <si>
    <t>C3 Furan</t>
  </si>
  <si>
    <t>Various compounds</t>
  </si>
  <si>
    <t>Vinyl guaiacol</t>
  </si>
  <si>
    <t>C2 Phenols</t>
  </si>
  <si>
    <t>Methyl anisol</t>
  </si>
  <si>
    <t>Hydroxy benzoquinone</t>
  </si>
  <si>
    <t>Ethyl benzene</t>
  </si>
  <si>
    <t>Methyl benzoic acid</t>
  </si>
  <si>
    <t>Nitromethane</t>
  </si>
  <si>
    <t>Methyl propanoate</t>
  </si>
  <si>
    <t>Benzaldehyde</t>
  </si>
  <si>
    <t>Tolualdehyde</t>
  </si>
  <si>
    <t>Pentene &amp; methyl butene</t>
  </si>
  <si>
    <t>Styrene</t>
  </si>
  <si>
    <t>Naphthalene</t>
  </si>
  <si>
    <t>Acrylonitrile</t>
  </si>
  <si>
    <t>Propanol</t>
  </si>
  <si>
    <t>C6 Diones</t>
  </si>
  <si>
    <t>C6 1-DBE esters</t>
  </si>
  <si>
    <t>Pyrrole</t>
  </si>
  <si>
    <t>C9 Aromatics</t>
  </si>
  <si>
    <t>Methyl benzofuran</t>
  </si>
  <si>
    <t>HCN</t>
  </si>
  <si>
    <t>Methyl cyclopentanone &amp; cyclohexanone</t>
  </si>
  <si>
    <t>Indane</t>
  </si>
  <si>
    <t>Methyl styrenes</t>
  </si>
  <si>
    <t>Benzofuran</t>
  </si>
  <si>
    <t>Ethyl styrene</t>
  </si>
  <si>
    <t>C10 Aromatics</t>
  </si>
  <si>
    <t>Indene</t>
  </si>
  <si>
    <t>Methyl chavicol (estragole)</t>
  </si>
  <si>
    <t>Methyl naphthalene</t>
  </si>
  <si>
    <t>Methyl pyrrole isomers</t>
  </si>
  <si>
    <t>Pentene nitrile isomers</t>
  </si>
  <si>
    <t>Propane nitrile</t>
  </si>
  <si>
    <t>Phenylacetylene</t>
  </si>
  <si>
    <t>Propene</t>
  </si>
  <si>
    <t>1,3-Butadiene</t>
  </si>
  <si>
    <t>1,2-Butadiene</t>
  </si>
  <si>
    <t>Hexadiene fragment</t>
  </si>
  <si>
    <t>Camphor</t>
  </si>
  <si>
    <t>Oxygenated monoterpenes</t>
  </si>
  <si>
    <t>Butenes</t>
  </si>
  <si>
    <t>General HC</t>
  </si>
  <si>
    <t>Hexene fragment</t>
  </si>
  <si>
    <t>Monoterpene fragment</t>
  </si>
  <si>
    <t>1,3-Cyclopentadiene</t>
  </si>
  <si>
    <t>Isoprene fragment</t>
  </si>
  <si>
    <t>1-Buten-3-yne</t>
  </si>
  <si>
    <t>2,5-Dihydroxymethyl dihydrofurfural</t>
  </si>
  <si>
    <t>Nitrobenzene</t>
  </si>
  <si>
    <t>Dimethyl sulfide</t>
  </si>
  <si>
    <t>Dihydropyrrole</t>
  </si>
  <si>
    <t>Pentanenitriles</t>
  </si>
  <si>
    <t>Thiophene</t>
  </si>
  <si>
    <t>2-methylbutanal + 3-methylbutanal</t>
  </si>
  <si>
    <t>3-methyl-2-butanone</t>
  </si>
  <si>
    <t>2-pentanone</t>
  </si>
  <si>
    <t>3-pentanone</t>
  </si>
  <si>
    <t>3-furancarbonitrile</t>
  </si>
  <si>
    <t>2-furancarbonitrile</t>
  </si>
  <si>
    <t>Methyl thiophene</t>
  </si>
  <si>
    <t>C6 Esters</t>
  </si>
  <si>
    <t>Sesquiterpenes</t>
  </si>
  <si>
    <t>Vanillin</t>
  </si>
  <si>
    <t>Fragment (exclude)</t>
  </si>
  <si>
    <t>Peak fit error (exclude)</t>
  </si>
  <si>
    <t>acetylene</t>
  </si>
  <si>
    <t>ethene</t>
  </si>
  <si>
    <t>n-sulfinyl methanamine</t>
  </si>
  <si>
    <t>2-propynal</t>
  </si>
  <si>
    <t>GC papers that support our interpretation</t>
  </si>
  <si>
    <t>PTR-MS papers that agree with our interpretation</t>
  </si>
  <si>
    <t>Our interpretation differs from a previous interpretation in…</t>
  </si>
  <si>
    <t>Citation from previous PTR-MS paper</t>
  </si>
  <si>
    <t>C2H4O2</t>
  </si>
  <si>
    <t>C2H4O</t>
  </si>
  <si>
    <t>C5H4O2</t>
  </si>
  <si>
    <t>Hatch et al. (2015)</t>
  </si>
  <si>
    <t>Notes</t>
  </si>
  <si>
    <t>C3H4O</t>
  </si>
  <si>
    <t>C3H6O</t>
  </si>
  <si>
    <t>C4H4O</t>
  </si>
  <si>
    <t>C3H6O2</t>
  </si>
  <si>
    <t>2-(3H)Furanone</t>
  </si>
  <si>
    <t>C4H4O2</t>
  </si>
  <si>
    <t>CH2O</t>
  </si>
  <si>
    <t xml:space="preserve">5-Methyl furfural </t>
  </si>
  <si>
    <t>C6H6O2</t>
  </si>
  <si>
    <t>From Hatch et al. 2015, 2-acetylfuran exists at approx. 50% intensity of 5-methylfurfural</t>
  </si>
  <si>
    <t>Pyruvaldehyde (=methyl glyoxal)</t>
  </si>
  <si>
    <t>C3H4O2</t>
  </si>
  <si>
    <t>C10H16</t>
  </si>
  <si>
    <t>2,3-Butanedione</t>
  </si>
  <si>
    <t>C4H6O2</t>
  </si>
  <si>
    <t>C6H6</t>
  </si>
  <si>
    <t>CH2O2</t>
  </si>
  <si>
    <t>C5H6O</t>
  </si>
  <si>
    <t>C6H6O</t>
  </si>
  <si>
    <t>C5H8</t>
  </si>
  <si>
    <t>From Hatch et al., other molecules with formula C5H8 only sum to about 50% of concentration of isoprene.</t>
  </si>
  <si>
    <t>C4H6O</t>
  </si>
  <si>
    <t>2-Butenal (=crotonaldehyde)</t>
  </si>
  <si>
    <t>C2H3N</t>
  </si>
  <si>
    <t>C7H8O2</t>
  </si>
  <si>
    <t>Guaiacol (=2-methoxyphenol)</t>
  </si>
  <si>
    <t>C6H6O3</t>
  </si>
  <si>
    <t>C5H6O2</t>
  </si>
  <si>
    <t>From Hatch et al. 2015, 2-furanmethanol is about 10x concentration of 2(3H)-furanone,5-methyl-</t>
  </si>
  <si>
    <t>C6H8O</t>
  </si>
  <si>
    <t>Other C2-substituted furan isomers</t>
  </si>
  <si>
    <t>2-Methoxy-4-methylphenol (= creosol)</t>
  </si>
  <si>
    <t>C8H10O2</t>
  </si>
  <si>
    <t>C7H8</t>
  </si>
  <si>
    <t>C7H8O</t>
  </si>
  <si>
    <t>2-Methylphenol (=o-cresol)</t>
  </si>
  <si>
    <t>From Hatch et al. 2015, 2-methylphenol is 2x concentration of (3-methylphenol + 4-methylphenol)</t>
  </si>
  <si>
    <t>From Hatch et al. 2015, anisole is much smaller; flame vs. smolder not accounted for</t>
  </si>
  <si>
    <t>Other literature evidence</t>
  </si>
  <si>
    <t>C6H8O4</t>
  </si>
  <si>
    <t>C6H8O2</t>
  </si>
  <si>
    <t>HNCO</t>
  </si>
  <si>
    <t>C5H8O2</t>
  </si>
  <si>
    <t xml:space="preserve">From Hatch et al. 2015: 2,3-pentanedione is actually much larger contributor. </t>
  </si>
  <si>
    <t>C4H8O</t>
  </si>
  <si>
    <t>2,4-Cyclopentadiene-1-one</t>
  </si>
  <si>
    <t>C5H4O</t>
  </si>
  <si>
    <t>C6H8O3</t>
  </si>
  <si>
    <t>C5H8O</t>
  </si>
  <si>
    <t>C5H4O3</t>
  </si>
  <si>
    <t>5-Hydroxy 2-furfural/2-furoic acid</t>
  </si>
  <si>
    <t>C7H6O2</t>
  </si>
  <si>
    <t>C5H6O3</t>
  </si>
  <si>
    <t>C4H4O3</t>
  </si>
  <si>
    <t>CH4O</t>
  </si>
  <si>
    <t>Formula (without H+)</t>
  </si>
  <si>
    <t>C6H4O2</t>
  </si>
  <si>
    <t>C4H6O3</t>
  </si>
  <si>
    <t>Acetic anhydride</t>
  </si>
  <si>
    <t>We originally identified as methyl pyruvate, but did not confirm identity. Hatch et al. 2015 lists only acetic anhydride (structurally similar).</t>
  </si>
  <si>
    <t>C7H10O</t>
  </si>
  <si>
    <t>Other compounds are likely dimethyl 2-Cyclopentene-1-one isomers.</t>
  </si>
  <si>
    <t>C9H10O2</t>
  </si>
  <si>
    <t>C8H10O</t>
  </si>
  <si>
    <t>Hatch et al. 2015: roughly equal concentrations of dimehtlyphenols and anisole. Species are: 2,5-dimethylphenol and 4-methylanisole</t>
  </si>
  <si>
    <t>C6H4O3</t>
  </si>
  <si>
    <t>C8H10</t>
  </si>
  <si>
    <t>Relative abundances agree roughly with Hatch et al. (2015)</t>
  </si>
  <si>
    <t>C8H8O2</t>
  </si>
  <si>
    <t>Hatch et al. 2015 includes only Benzoic acid, methyl ester and concentration is small.</t>
  </si>
  <si>
    <t>CH3NO2</t>
  </si>
  <si>
    <t>C4H8O2</t>
  </si>
  <si>
    <t>C7H6O</t>
  </si>
  <si>
    <t>C8H8O</t>
  </si>
  <si>
    <t>C5H10</t>
  </si>
  <si>
    <t>C8H8</t>
  </si>
  <si>
    <t>C10H8</t>
  </si>
  <si>
    <t>C3H3N</t>
  </si>
  <si>
    <t>C3H8O</t>
  </si>
  <si>
    <t>C6H10O2</t>
  </si>
  <si>
    <t>Butene nitrile isomers</t>
  </si>
  <si>
    <t>C4H5N</t>
  </si>
  <si>
    <t>C9H12</t>
  </si>
  <si>
    <t>C9H8O</t>
  </si>
  <si>
    <t>C6H10O</t>
  </si>
  <si>
    <t>From Hatch et al. 2015, methylcyclopentanone and cyclohexanone account for 70% of concentration. Other signal is spread out relatively evenly with other ketones, but not aldehydes.</t>
  </si>
  <si>
    <t>Other ketones</t>
  </si>
  <si>
    <t>C9H10O</t>
  </si>
  <si>
    <t>3-methylacetophenone</t>
  </si>
  <si>
    <t>Pyridine</t>
  </si>
  <si>
    <t>From Hatch et al. 2015, pyridine is dominant isomer in all fire types.</t>
  </si>
  <si>
    <t>C5H5N</t>
  </si>
  <si>
    <t>C9H10</t>
  </si>
  <si>
    <t>From Hatch et al. 2015, mostly 3-methylstyrene</t>
  </si>
  <si>
    <t>C8H6O</t>
  </si>
  <si>
    <t>C10H12</t>
  </si>
  <si>
    <t>C10H14</t>
  </si>
  <si>
    <t>C10H12O</t>
  </si>
  <si>
    <t>C9H8</t>
  </si>
  <si>
    <t>C11H10</t>
  </si>
  <si>
    <t>C10H10</t>
  </si>
  <si>
    <t>C7H5N</t>
  </si>
  <si>
    <t>Benzonitrile</t>
  </si>
  <si>
    <t>C5H7N</t>
  </si>
  <si>
    <t>C5H6S</t>
  </si>
  <si>
    <t>C8H8O3</t>
  </si>
  <si>
    <t>C15H24</t>
  </si>
  <si>
    <t>C6H12O2</t>
  </si>
  <si>
    <t>Hatch et al. 2015 list single isomer: acetic acid, butyl ester</t>
  </si>
  <si>
    <t>C10H16O</t>
  </si>
  <si>
    <t>C4H4S</t>
  </si>
  <si>
    <t>C2H6S</t>
  </si>
  <si>
    <t>C3H5N</t>
  </si>
  <si>
    <t>C8H6</t>
  </si>
  <si>
    <t>C12H8</t>
  </si>
  <si>
    <t>Acenaphthylene</t>
  </si>
  <si>
    <t>C3H4</t>
  </si>
  <si>
    <t>C4H6</t>
  </si>
  <si>
    <t>C3H5</t>
  </si>
  <si>
    <t>C4H7</t>
  </si>
  <si>
    <t>C4H8</t>
  </si>
  <si>
    <t>C4H9</t>
  </si>
  <si>
    <t>C6H9</t>
  </si>
  <si>
    <t>C10H15</t>
  </si>
  <si>
    <t>C5H11</t>
  </si>
  <si>
    <t>C5H9</t>
  </si>
  <si>
    <t>C5H6</t>
  </si>
  <si>
    <t>C5H7</t>
  </si>
  <si>
    <t>C4H4</t>
  </si>
  <si>
    <t>C5H8O3</t>
  </si>
  <si>
    <t>C6H5NO2</t>
  </si>
  <si>
    <t>C4H3N</t>
  </si>
  <si>
    <t>C4H7N</t>
  </si>
  <si>
    <t>Hatch et al. 2015 measured two butane nitrile isomers, and no dihydrofuran. I will have to check this ID from the GC.</t>
  </si>
  <si>
    <t>C5H9N</t>
  </si>
  <si>
    <t>C5H10O</t>
  </si>
  <si>
    <t>C5H3NO</t>
  </si>
  <si>
    <t>CH3NOS</t>
  </si>
  <si>
    <t>C3H2O</t>
  </si>
  <si>
    <t>C3HN</t>
  </si>
  <si>
    <t>many contributions</t>
  </si>
  <si>
    <t>Gilman et al. (2015)</t>
  </si>
  <si>
    <t>Gilman et al. (2015): IR measurement</t>
  </si>
  <si>
    <t>Most likely 2-Cyclopentene-1,4-dione with minor contribution from 3-Cyclopentene-1,2-dione (Hatch et al., 2015, Gilman et al., 2015)</t>
  </si>
  <si>
    <t>Hatch et al. (2015), Gilman et al. (2015)</t>
  </si>
  <si>
    <t>From Gilman et al. (2015), 2-furfural is major contributor</t>
  </si>
  <si>
    <t>Largest contributer probably hydroxyacetone (Hatch et al., 2015) OR ethyl formate (Gilman et al. 2015).  I will check GC-CIMS to see which is more likely.</t>
  </si>
  <si>
    <t>From Gilman et al. 2015, sum of 1,2- and 1,3-benzenediol</t>
  </si>
  <si>
    <t>From Hatch et al. 2015, the main species are typically Camphene, Tricyclene, 3-Carene, B-Pinene, B-Myrcene. From Gilman et al. 2015, the main species are d-limonene and a-pinene.</t>
  </si>
  <si>
    <t>NH4</t>
  </si>
  <si>
    <t>Ammonia</t>
  </si>
  <si>
    <t>CH3N</t>
  </si>
  <si>
    <t>H2S</t>
  </si>
  <si>
    <t>Hydrogen sulfide</t>
  </si>
  <si>
    <t>C2H5N</t>
  </si>
  <si>
    <t>Ethanol</t>
  </si>
  <si>
    <t>C2H6O</t>
  </si>
  <si>
    <t>HNO2</t>
  </si>
  <si>
    <t>HONO</t>
  </si>
  <si>
    <t>CH4S</t>
  </si>
  <si>
    <t>CH4O2</t>
  </si>
  <si>
    <t>methane thiol</t>
  </si>
  <si>
    <t>methane diol</t>
  </si>
  <si>
    <t>C2H3NO</t>
  </si>
  <si>
    <t>Methyl isocyanate</t>
  </si>
  <si>
    <t>Propene amine</t>
  </si>
  <si>
    <t>C3H7N</t>
  </si>
  <si>
    <t>Glyoxal</t>
  </si>
  <si>
    <t>C2H2O2</t>
  </si>
  <si>
    <t>Gilman et al. (2015): Acid CIMS measurement</t>
  </si>
  <si>
    <t>Gilman et al. (2015) also suggest small contribution from Butyne</t>
  </si>
  <si>
    <t>Hatch et al. average distribution agrees with Fire 085: MVK 54%, crotonaldehyde and MACR each 21%. Gilman et al. 2015 distribution also similar.</t>
  </si>
  <si>
    <t>From Gilman et al. (2015), most likely structure is methylcyclopentadiene</t>
  </si>
  <si>
    <t>Largest contributors are probably 2-cyclopenten-1-one and 3-methylfuran (Hatch et al., 2015, Gilman et al., 2015)</t>
  </si>
  <si>
    <t>From Hatch et al. 2015, many functional groups contribute, all roughly equally small amounts. From Gilman et al. 2015, major contributor is pentenone.</t>
  </si>
  <si>
    <t>Propenyl benzenes</t>
  </si>
  <si>
    <t>Dihydronaphthalene</t>
  </si>
  <si>
    <t>Methyl propenyl benzene</t>
  </si>
  <si>
    <t>Gilman et al. (2015) has methylpropenylbenzene as largest contributor.</t>
  </si>
  <si>
    <t>C10H12O2</t>
  </si>
  <si>
    <t>Eugenol + isoeugenol</t>
  </si>
  <si>
    <t>Formamide</t>
  </si>
  <si>
    <t>Ethylamine</t>
  </si>
  <si>
    <t>CH3NO</t>
  </si>
  <si>
    <t>C2H7N</t>
  </si>
  <si>
    <t>C2H5NO</t>
  </si>
  <si>
    <t>C3H9N</t>
  </si>
  <si>
    <t>Acetamide</t>
  </si>
  <si>
    <t>Trimethylamine</t>
  </si>
  <si>
    <t>C3O2</t>
  </si>
  <si>
    <t>Carbon suboxide</t>
  </si>
  <si>
    <t>C3H2O2</t>
  </si>
  <si>
    <t>Propiolic acid</t>
  </si>
  <si>
    <t>C3H5NO</t>
  </si>
  <si>
    <t>Ethyl isocyanate</t>
  </si>
  <si>
    <t>Methoxyacetonitrile</t>
  </si>
  <si>
    <t>Acrylamide</t>
  </si>
  <si>
    <t>Butene amine</t>
  </si>
  <si>
    <t>Tetrahydropyrrole</t>
  </si>
  <si>
    <t>C4H9N</t>
  </si>
  <si>
    <t>C2H3NO2</t>
  </si>
  <si>
    <t>Nitroethene</t>
  </si>
  <si>
    <t>Nitroethane</t>
  </si>
  <si>
    <t>C2H5NO2</t>
  </si>
  <si>
    <t>C5H3N</t>
  </si>
  <si>
    <t>Pentene-yne-nitrile??+(1E)-N-Ethynyl-2-propyn-1-imine??</t>
  </si>
  <si>
    <t>C4H7NO</t>
  </si>
  <si>
    <t>methacrylamide</t>
  </si>
  <si>
    <t>propyl isocyanate</t>
  </si>
  <si>
    <t>C4 hydroxy nitrile</t>
  </si>
  <si>
    <t>C3H4O3</t>
  </si>
  <si>
    <t>Pyruvic acid</t>
  </si>
  <si>
    <t>C3H7NO2</t>
  </si>
  <si>
    <t>Nitropropanes</t>
  </si>
  <si>
    <t>C4H10O2</t>
  </si>
  <si>
    <t>Ethylnylpyrrole</t>
  </si>
  <si>
    <t>Butane diol</t>
  </si>
  <si>
    <t>C5H5NO</t>
  </si>
  <si>
    <t>4-pyridinol</t>
  </si>
  <si>
    <t>C6H7N</t>
  </si>
  <si>
    <t>Dimethyl disulfide</t>
  </si>
  <si>
    <t>C6H9N</t>
  </si>
  <si>
    <t>C7H12</t>
  </si>
  <si>
    <t>C6H11N</t>
  </si>
  <si>
    <t>C6H12O</t>
  </si>
  <si>
    <t>C7H7N</t>
  </si>
  <si>
    <t>C6H5NO</t>
  </si>
  <si>
    <t>Hexanones</t>
  </si>
  <si>
    <t>Vinylpyridine</t>
  </si>
  <si>
    <t>Methyl furonitrile</t>
  </si>
  <si>
    <t>nitrosobenzene</t>
  </si>
  <si>
    <t>pyridine aldehyde</t>
  </si>
  <si>
    <t>C5H5NO2</t>
  </si>
  <si>
    <t>Dihydroxy pyridine</t>
  </si>
  <si>
    <t>Methyl maleimide</t>
  </si>
  <si>
    <t>C7H9N</t>
  </si>
  <si>
    <t>dimethyl + ethyl pyridine</t>
  </si>
  <si>
    <t>heptyl nitriles</t>
  </si>
  <si>
    <t>C7H11N</t>
  </si>
  <si>
    <t>C7 acrylonitrile</t>
  </si>
  <si>
    <t>C3 alkyl substituted pyrrole</t>
  </si>
  <si>
    <t>C7H12O</t>
  </si>
  <si>
    <t>Ethylcyclopentanone</t>
  </si>
  <si>
    <t>C4H3NO3</t>
  </si>
  <si>
    <t>Nitrofuran</t>
  </si>
  <si>
    <t>C7H14O</t>
  </si>
  <si>
    <t>Heptanone</t>
  </si>
  <si>
    <t>Heptanal</t>
  </si>
  <si>
    <t>C4H7NO3</t>
  </si>
  <si>
    <t>C8H7N</t>
  </si>
  <si>
    <t>C8H9N</t>
  </si>
  <si>
    <t>butene nitrates</t>
  </si>
  <si>
    <t>Dihydro pyridine</t>
  </si>
  <si>
    <t>C8H15N</t>
  </si>
  <si>
    <t>C8 nitriles</t>
  </si>
  <si>
    <t>C2H6S3</t>
  </si>
  <si>
    <t>Dimethyl trisulfide</t>
  </si>
  <si>
    <t>C9H9N</t>
  </si>
  <si>
    <t>C7H7NO2</t>
  </si>
  <si>
    <t>C10H8O</t>
  </si>
  <si>
    <t>C11H12</t>
  </si>
  <si>
    <t>ethylindene</t>
  </si>
  <si>
    <t>nitrotoluene</t>
  </si>
  <si>
    <t>C10H10O</t>
  </si>
  <si>
    <t>C11H16</t>
  </si>
  <si>
    <t>C11 aromatics</t>
  </si>
  <si>
    <t>C12H18</t>
  </si>
  <si>
    <t>C8H10O3</t>
  </si>
  <si>
    <t>C10H18O</t>
  </si>
  <si>
    <t>C12H12</t>
  </si>
  <si>
    <t>C10H20O</t>
  </si>
  <si>
    <t>syringol</t>
  </si>
  <si>
    <t>menthol</t>
  </si>
  <si>
    <t>decanal</t>
  </si>
  <si>
    <t>C12 aromatics</t>
  </si>
  <si>
    <t>C13H20</t>
  </si>
  <si>
    <t>C13 aromatics</t>
  </si>
  <si>
    <t>C6H5N</t>
  </si>
  <si>
    <t>2-methyl pyridine</t>
  </si>
  <si>
    <t>3-methyl pyridine</t>
  </si>
  <si>
    <t>2,5-dimethyl pyrrole</t>
  </si>
  <si>
    <t>other C2-substituted pyrroles</t>
  </si>
  <si>
    <t>1-ethyl pyrrole</t>
  </si>
  <si>
    <t>4-methylpentanenitrile</t>
  </si>
  <si>
    <t>Hexanal</t>
  </si>
  <si>
    <t xml:space="preserve">From Hatch et al. (2015), 2-hexanone, 3-methyl-2-pentanone, and methyl isobutyl ketone are roughly equal contributors. </t>
  </si>
  <si>
    <t>2,4-Dimethyl-3-pentanone</t>
  </si>
  <si>
    <t>benzeneacetonitrile</t>
  </si>
  <si>
    <t>2-ethenyl benzofuran</t>
  </si>
  <si>
    <t>Hatch et al. (2015) observed many isomers of this formula, but did not provide identifications.</t>
  </si>
  <si>
    <t>dimethylbenzofuran</t>
  </si>
  <si>
    <t>Hatch et al. (2015) observed several isomers of C2-benzofuran. Dimethylbenzofurans were by far the most abundant.</t>
  </si>
  <si>
    <t>1,3-dimethylnaphthalene</t>
  </si>
  <si>
    <t>Hatch et al. (2015) observed several isomers of C2-naphthalene. 1,3-dimethylnaphthalene accounted for about 90% of concentration on average.</t>
  </si>
  <si>
    <t>C2H6S2</t>
  </si>
  <si>
    <t>Hatch et al. (2015) and Gilman et al. (2015) agree on the relative amounts of these isomers.</t>
  </si>
  <si>
    <t>Stockwell et al. (2015)</t>
  </si>
  <si>
    <t>C2H2OH</t>
  </si>
  <si>
    <t>Fragment of acetic acid (exclude)</t>
  </si>
  <si>
    <t>Ge et al.  (2011)</t>
  </si>
  <si>
    <t>Ethenamine</t>
  </si>
  <si>
    <t>Dimethylamine</t>
  </si>
  <si>
    <t>Ge et al. (2011)</t>
  </si>
  <si>
    <t>Ge et al. (2011), Lobert et al. (1991), Schade and Crutzen (1995)</t>
  </si>
  <si>
    <t>C4H2</t>
  </si>
  <si>
    <t>Akagi et al. (2013)</t>
  </si>
  <si>
    <t>Karl et al. (2007)</t>
  </si>
  <si>
    <t>Ge et al. (2011), Barnes et al. (2010)</t>
  </si>
  <si>
    <t>Stockwell et al. (2015): propyne</t>
  </si>
  <si>
    <t>Ge et al. (2011), Lobert et al. (1991), Rehbein et al. (2011)</t>
  </si>
  <si>
    <t>Gilman et al. (2015) also cite small contribution from methyl formate. Stockwell et al. (2015) suggest potential large contribution from glycolaldehyde.</t>
  </si>
  <si>
    <t>C5H4</t>
  </si>
  <si>
    <t>Stockwell et al. (2015) cite only minor contribution from nitriles.</t>
  </si>
  <si>
    <t>Hatch et al. (2014)</t>
  </si>
  <si>
    <t>Hatch et al. (2014), Karl et al. (2007)</t>
  </si>
  <si>
    <t>Yokelson et al. (2013)</t>
  </si>
  <si>
    <t>Azeez et al. (2011)</t>
  </si>
  <si>
    <t>Bocchini et al. (1997)</t>
  </si>
  <si>
    <t>Tetrahydrofuran also a possibility, but likely minor.</t>
  </si>
  <si>
    <t>Heigenmoser et al. (2013)</t>
  </si>
  <si>
    <t>Liu et al. (2012)</t>
  </si>
  <si>
    <t>Hatch et al. (2014), Karl et al. (2007), Liu et al. (2012), Yokelson et al. (2013)</t>
  </si>
  <si>
    <t>Jiang et al. (2010)</t>
  </si>
  <si>
    <t>Azeez et al. (2011), Heigenmoser et al. (2013), Liu et al. (2012), Pittman Jr. et al. (2012)</t>
  </si>
  <si>
    <t>Li et al. (2013), Liu et al. (2012), Pittman Jr. et al. (2012)</t>
  </si>
  <si>
    <t>Likely mostly 2,4-dimethylfuran (Hatch et al., 2015) OR 2-methylcyclopentenone (Stockwell et al., 2015)</t>
  </si>
  <si>
    <t>Many HC</t>
  </si>
  <si>
    <t>Stockwell et al. (2015): methyl pyruvate</t>
  </si>
  <si>
    <t>Azeez et al. (2011), Bocchini et al. (1997), Jiang et al. (2010), Li et al. (2013), Liu et al. (2012), Pittman Jr. et al. (2012)</t>
  </si>
  <si>
    <t>Jordon and Seen (2005), Liu et al. (2012), Pittman Jr. et al. (2012), Simmleit and Schulten (1989)</t>
  </si>
  <si>
    <t>Benzene diols (=catechol, resorcinol)</t>
  </si>
  <si>
    <t>Heigenmoser et al. (2013), Jiang et al. (2010), Li et al. (2013), Pittman Jr. et al. (2012), Simmleit and Schulten (1989), Veres et al. (2010)</t>
  </si>
  <si>
    <t>Heigenmoser et al. (2013), Liu et al. (2012)</t>
  </si>
  <si>
    <t>Stockwell et al. (2015): assorted HCs</t>
  </si>
  <si>
    <t>Stockwell et al. (2015) mark this ID as tentative and also suggest 3-methylbenzaldehyde, acetophenone, and benzenacetaldehyde, all with Hatch et al. (2014) as reference.</t>
  </si>
  <si>
    <t>Hatch et al. (2014), Jordon and Seen (2005)</t>
  </si>
  <si>
    <t>Bocchini et al. (1997), Hatch et al. (2014), Li et al. (2013), Liu et al. (2012)</t>
  </si>
  <si>
    <t>Azeez et al. (2011), Bocchini et al. (1997), Heigenmoser et al. (2013), Jiang et al. (2010), Li et al. (2013), Liu et al. (2012)</t>
  </si>
  <si>
    <t>Azeez et al. (2011), Bocchini et al. (1997), Heigenmoser et al. (2013), Jiang et al. (2010), Li et al. (2013), Liu et al. (2012), Pittman Jr. et al. (2012)</t>
  </si>
  <si>
    <t>5-(hydroxymethyl)furfural</t>
  </si>
  <si>
    <t>Heigenmoser et al. (2013), Li et al. (2013), Liu et al. (2012)</t>
  </si>
  <si>
    <t>Bocchini et al. (1997), Heigenmoser et al. (2013), Ingemarrsson et al. (1998), Jiang et al. (2010)</t>
  </si>
  <si>
    <t>Bocchini et al. (1997), Heigenmoser et al. (2013), Ingemarrsson et al. (1998), Jiang et al. (2010), Liu et al. (2012), Pittman Jr. et al. (2012)</t>
  </si>
  <si>
    <t>C7H8O3</t>
  </si>
  <si>
    <t>3-Methoxy-1,2-benzenediol</t>
  </si>
  <si>
    <t>Heigenmoser et al. (2013), Jiang et al. (2010), Jordon and Seen (2005)</t>
  </si>
  <si>
    <t>Propiolonitrile (=propyne nitrile)</t>
  </si>
  <si>
    <t>Product of levoglucosan dehydration (pyrolysis)</t>
  </si>
  <si>
    <t>Zhang et al. (2012), Lu et al. (2011)</t>
  </si>
  <si>
    <t>Lu et al. (2011)</t>
  </si>
  <si>
    <t>Lu et al. (2011) contains a figure showing the structures of several of these compounds.</t>
  </si>
  <si>
    <t>2-furanmethanol</t>
  </si>
  <si>
    <t>Patwardhan et al. (2009)</t>
  </si>
  <si>
    <t>2-hydroxy-3-methyl-2-cyclopenten-1-one</t>
  </si>
  <si>
    <t>Hatch et al. 2015 only reports Methyl furoate isomer, which is small. Could also be levoglucosenone (Patwardhan et al., 2009)</t>
  </si>
  <si>
    <t>Veres et al. (2010)</t>
  </si>
  <si>
    <t>Stockwell et al. (2015), Warneke et al. (2011)</t>
  </si>
  <si>
    <t>Warneke et al. (2011)</t>
  </si>
  <si>
    <t>Warneke et al. (2011): acetylbenzene (formula does not agree with mass)</t>
  </si>
  <si>
    <t>Warneke et al. (2011): nitrobenzene (formula does not agree with mass)</t>
  </si>
  <si>
    <t>Stockwell et al. (2015), Warneke et al. (2011), Brilli et al. (2014)</t>
  </si>
  <si>
    <t>2-hydroxybenzaldehyde (=Salicylaldehyde)</t>
  </si>
  <si>
    <t>Akagi et al. (2011)</t>
  </si>
  <si>
    <t>Fall et al. (1999)</t>
  </si>
  <si>
    <t>Andreae and Merlet (2001), Akagi et al. (2011), Yokelson et al. (2013)</t>
  </si>
  <si>
    <t>Stockwell et al. (2015), Brilli et al. (2014)</t>
  </si>
  <si>
    <t>Brilli et al. (2014): hexyl acetate fragment</t>
  </si>
  <si>
    <t>Brilli et al. (2014)</t>
  </si>
  <si>
    <t>Stockwell et al. (2015): hydroxyacetone, Warneke et al. (2011): hydroxyacetone, Brilli et al. (2015): hydroxyacetone</t>
  </si>
  <si>
    <t>Christian et al. (2003), Heigenmoser et al. (2013), Akagi et al. (2011)</t>
  </si>
  <si>
    <t>Akagi et al. (2011), Yokelson et al. (2013)</t>
  </si>
  <si>
    <t>Ingemarrsson et al. (1998), Simmleit and Schulten (1989), Yokelson et al. (2013), Andreae and Merlet (2001), Akagi et al. (2011)</t>
  </si>
  <si>
    <t>Yokelson et al. (2013), Friedli et al. (2001)</t>
  </si>
  <si>
    <t>Simmleit and Schulten (1989), Yokelson et al. (2013), Andreae and Merlet (2001)</t>
  </si>
  <si>
    <t>Yokelson et al. (2013), Andreae and Merlet (2001)</t>
  </si>
  <si>
    <t>Azeez et al. (2011), Heigenmoser et al. (2013), Ingemarrsson et al. (1998), Li et al. (2013), Liu et al. (2012), Simmleit and Schulten (1989), Akagi et al. (2011)</t>
  </si>
  <si>
    <t>Stockwell et al. (2015), Brilli et al. (2014), Bruns et al. (2017)</t>
  </si>
  <si>
    <t>Stockwell et al. (2015), Warneke et al. (2011), Bruns et al. (2017)</t>
  </si>
  <si>
    <t>Bruns et al. (2017)</t>
  </si>
  <si>
    <t>Stockwell et al. (2015), Bruns et al. (2017)</t>
  </si>
  <si>
    <t>Bruns et al. (2017): cyclopentene</t>
  </si>
  <si>
    <t xml:space="preserve"> 3-methyl-3-Buten-2-one</t>
  </si>
  <si>
    <t>Gilman et al. (2015), Stockwell et al. (2015), Bruns et al. (2017)</t>
  </si>
  <si>
    <t>Bruns et al. (2017): methylbenzenediols</t>
  </si>
  <si>
    <t>Bruns et al. (2017): 4-(2-hydroxyethyl)phenol</t>
  </si>
  <si>
    <t>Brilli et al. (2014): ethylhydroxylamine (assignment does not agree with formula)</t>
  </si>
  <si>
    <t>Warneke et al. (2011): nitromethane + methylnitrate, Brilli et al. (2014): methyl nitrite</t>
  </si>
  <si>
    <t>Stockwell et al. (2015): fragments, Brilli et al. (2014): ethyl-cis-1,2-dimethylcyclopropane</t>
  </si>
  <si>
    <t>Brilli et al. (2014): 2-propenoic acid</t>
  </si>
  <si>
    <t>Stockwell et al. (2015), Warneke et al. (2011), Bruns et al. (2017), Brilli et al. (2014)</t>
  </si>
  <si>
    <t>Brilli et al. (2014): hexenyne</t>
  </si>
  <si>
    <t>Brilli et al. (2014): hexenol fragment</t>
  </si>
  <si>
    <t>Stockwell et al. (2015): ethyl acetate, Warneke et al. (2011): ethyl acetate but uncertain, Brilli et al. (2014): acetoin</t>
  </si>
  <si>
    <t>Brilli et al. (2014): pyridine-n-oxide</t>
  </si>
  <si>
    <t>Brilli et al. (2014): methylcyclohexene</t>
  </si>
  <si>
    <t>Brilli et al. (2014): hexanals (structure does not agree with formula)</t>
  </si>
  <si>
    <t>Brilli et al. (2014): 3-pentanedione</t>
  </si>
  <si>
    <t>Brilli et al. (2014): "olefin"</t>
  </si>
  <si>
    <t>Stockwell et al. (2015), Bruns et al. (2017), Brilli et al. (2014)</t>
  </si>
  <si>
    <t>Brilli et al. (2014): benzyl alcohol</t>
  </si>
  <si>
    <t>Brilli et al. (2014): cyclohexanedione or dimethylfuranone</t>
  </si>
  <si>
    <t>Brilli et al. (2014): heptenal</t>
  </si>
  <si>
    <t>Bruns et al. (2017), Brilli et al. (2014)</t>
  </si>
  <si>
    <t>Stockwell et al. (2015): Vinyl phenol, Bruns et al. (2017): Acetophenone, Brilli et al. (2014): Acetophenone</t>
  </si>
  <si>
    <t>Brilli et al. (2014): maltol</t>
  </si>
  <si>
    <t>Stockwell et al. (2015): p-cymene, Warneke et al. (2011), Brilli et al. (2014)</t>
  </si>
  <si>
    <t>glycolaldehyde</t>
  </si>
  <si>
    <t>Acetic acid</t>
  </si>
  <si>
    <t>acrylic acid</t>
  </si>
  <si>
    <t>Methanimine</t>
  </si>
  <si>
    <t>Literature evidence: strength</t>
  </si>
  <si>
    <t>EVIDENCE</t>
  </si>
  <si>
    <t>strong</t>
  </si>
  <si>
    <t>weak</t>
  </si>
  <si>
    <t>no evidence</t>
  </si>
  <si>
    <t>GC-CIMS evidence: strength</t>
  </si>
  <si>
    <t>Intercomparison evidence: strength</t>
  </si>
  <si>
    <t>2,5-di(hydroxymethyl)furan</t>
  </si>
  <si>
    <t>Fire 10, Stack</t>
  </si>
  <si>
    <t>Fire 11, Stack</t>
  </si>
  <si>
    <t>Fire 12, Stack</t>
  </si>
  <si>
    <t>Fire 80 GC#1, Room</t>
  </si>
  <si>
    <t>Fire 80 GC#2, room</t>
  </si>
  <si>
    <t>Fire 81 GC #1, Room</t>
  </si>
  <si>
    <t>Fire 81 GC #2, Room</t>
  </si>
  <si>
    <t>Fire 85 GC #1, Room</t>
  </si>
  <si>
    <t>Fire 85 GC #2, Room</t>
  </si>
  <si>
    <t>Contribution to ion signal determined from H3O+ chromatographs</t>
  </si>
  <si>
    <t>Determined from GC</t>
  </si>
  <si>
    <t>Determined from literature</t>
  </si>
  <si>
    <t>Guess</t>
  </si>
  <si>
    <t>N.O.</t>
  </si>
  <si>
    <t>N.O. = not observed in chromatograph</t>
  </si>
  <si>
    <t>fragment @ 0.4% of Acrylonitrile signal; other smaller contributions.</t>
  </si>
  <si>
    <t>1,2-Propadiene</t>
  </si>
  <si>
    <t>propyne</t>
  </si>
  <si>
    <t>Fragments of propene</t>
  </si>
  <si>
    <t>Other Fragments</t>
  </si>
  <si>
    <t>General HC fragments</t>
  </si>
  <si>
    <t>GC valve switching cut off acetaldehyde.</t>
  </si>
  <si>
    <t>Other fragments</t>
  </si>
  <si>
    <t>Hydroxy acetonitrile?</t>
  </si>
  <si>
    <t>* single peak observed. No peaks observed in NO+ chrom.</t>
  </si>
  <si>
    <t>fragment @ 2% of acetonitrile signal</t>
  </si>
  <si>
    <t>Methyl formate</t>
  </si>
  <si>
    <t>* single peak observed. NO+ chrom shows cluster only??? Check ID with Jessica.</t>
  </si>
  <si>
    <t>* 2 peaks seen in chrom</t>
  </si>
  <si>
    <t>Cyanoallene isomers</t>
  </si>
  <si>
    <t>Butane nitrile</t>
  </si>
  <si>
    <t>* some peaks observed in GC but poor chromatography.</t>
  </si>
  <si>
    <t>Ethyl formate</t>
  </si>
  <si>
    <t>Hydroxyacetone</t>
  </si>
  <si>
    <t>Nitroethane or ethane nitrite</t>
  </si>
  <si>
    <t>* 3 major isomers observed.</t>
  </si>
  <si>
    <t>Pentadienenitriles</t>
  </si>
  <si>
    <t>C3H6</t>
  </si>
  <si>
    <t>C3H7</t>
  </si>
  <si>
    <t>3-methyl furan</t>
  </si>
  <si>
    <t>methyl acrylate</t>
  </si>
  <si>
    <t>other HCO2</t>
  </si>
  <si>
    <t>* many small peaks seen in GC.</t>
  </si>
  <si>
    <t>* peak observed but difficult to integrate.</t>
  </si>
  <si>
    <t>* 3 peaks seen in GC but could not ID.</t>
  </si>
  <si>
    <t>5-methylfurfural observed in GC but unsure if catechol will elute.</t>
  </si>
  <si>
    <t>* many small peaks seen in GC</t>
  </si>
  <si>
    <t>* fragment @ 2.2% of furfural signal</t>
  </si>
  <si>
    <t>GC ID uncertain.</t>
  </si>
  <si>
    <t>* GC peaks observed are small fragment/cluster of other compounds.</t>
  </si>
  <si>
    <t>Unsure of GC ID.</t>
  </si>
  <si>
    <t>*cluster seen at 10% of benzaldehyde signal</t>
  </si>
  <si>
    <t>Peak seen in GC but unsure of ID.</t>
  </si>
  <si>
    <t>Several very small peaks seen in GC.</t>
  </si>
  <si>
    <t>Several peaks seen in GC but unsure of ID.</t>
  </si>
  <si>
    <t>additional smaller peak seen as shoulder</t>
  </si>
  <si>
    <t>Cineole</t>
  </si>
  <si>
    <t>Other oxygenated monoterpenes</t>
  </si>
  <si>
    <t>fragments</t>
  </si>
  <si>
    <t>C2H2</t>
  </si>
  <si>
    <t>C2H4</t>
  </si>
  <si>
    <t>C6H13</t>
  </si>
  <si>
    <t>C7H14</t>
  </si>
  <si>
    <t>cineole</t>
  </si>
  <si>
    <t>Stockwell et al. (2015): 1,3-pentadiyne</t>
  </si>
  <si>
    <t>Fragment of isoprene (exclude)</t>
  </si>
  <si>
    <t>fragment of isoprene (exclude)</t>
  </si>
  <si>
    <t>Stockwell et al. (2015): 1,3-butadiyne</t>
  </si>
  <si>
    <t>C3H3</t>
  </si>
  <si>
    <t>C3H9</t>
  </si>
  <si>
    <t>C2H6O3H</t>
  </si>
  <si>
    <t>C4H10H</t>
  </si>
  <si>
    <t>C4H8O3H</t>
  </si>
  <si>
    <t>C5H12O2H</t>
  </si>
  <si>
    <t>* poor chromatography</t>
  </si>
  <si>
    <t>* large peak, unsure of ID.</t>
  </si>
  <si>
    <t>* check ID with EIMS.</t>
  </si>
  <si>
    <t>* peak observed correlated with HNCO</t>
  </si>
  <si>
    <t xml:space="preserve">* single peak observed. </t>
  </si>
  <si>
    <t>* several small peaks seen in GC. Unsure of Id.</t>
  </si>
  <si>
    <t>fragment @ 2.5% of acetonitrile signal</t>
  </si>
  <si>
    <t>* contribution from propene @0.12% of propene signal (about 50% of total m61 signal)</t>
  </si>
  <si>
    <t>All four isomers observed.</t>
  </si>
  <si>
    <t>*** many small peaks observed. Furan only 3%.</t>
  </si>
  <si>
    <t>* large peaks observed but poor chromatography</t>
  </si>
  <si>
    <t>*4 major isomers observed.</t>
  </si>
  <si>
    <t>2 other HCO isomers</t>
  </si>
  <si>
    <t>Two other HCO isomers</t>
  </si>
  <si>
    <t>3 isomers observed.</t>
  </si>
  <si>
    <t>* large interference from water clusters of butene nitriles at 14% of m68 signal</t>
  </si>
  <si>
    <t>* many small peaks observed</t>
  </si>
  <si>
    <t>* too many peaks to ID.</t>
  </si>
  <si>
    <t>* several peaks observed but ID uncertain</t>
  </si>
  <si>
    <t>* three peaks observed</t>
  </si>
  <si>
    <t>* peaks seen are water cluster with furan carbonitriles.</t>
  </si>
  <si>
    <t>* several poorly resolved peaks.</t>
  </si>
  <si>
    <t>* fragment @2.9% of furfurals</t>
  </si>
  <si>
    <t>* several peaks observed.</t>
  </si>
  <si>
    <t>Propynyl benzene isomer</t>
  </si>
  <si>
    <t>Fire 85: single peak observed at RT=600 s, from NO+ must be ketone. Fire 81, same peak observed. Additional peak observed at RT=560 s, also ketone.</t>
  </si>
  <si>
    <t>* 3 peak observed.</t>
  </si>
  <si>
    <t>*cluster seen at 10.8% of benzaldehyde signal</t>
  </si>
  <si>
    <t>* 3 peaks seen, largest is tentatively ID'd as dihydronaphthalene</t>
  </si>
  <si>
    <t>* several peaks seen but poor chromatography</t>
  </si>
  <si>
    <t>* several peaks seen in GC</t>
  </si>
  <si>
    <t>* single peak seen in GC</t>
  </si>
  <si>
    <t>* very small peak observed.</t>
  </si>
  <si>
    <t>* poor chromatography but appears to be mostly cineole</t>
  </si>
  <si>
    <t>fragment @ 3% of acetonitrile signal</t>
  </si>
  <si>
    <t>*3 clear peaks observed, need to ID.</t>
  </si>
  <si>
    <t>*3rd peak seen in this chrom. Need to Id.</t>
  </si>
  <si>
    <t>* maybe seen in this one?</t>
  </si>
  <si>
    <t>chromatography a little messy. Long tail.</t>
  </si>
  <si>
    <t>Two isomers observed. Probably both methylpentanenitriles.</t>
  </si>
  <si>
    <t>Two isomers observed.</t>
  </si>
  <si>
    <t>Methyl thiophenes</t>
  </si>
  <si>
    <t>* large unresolved mass</t>
  </si>
  <si>
    <t>*single peak observed but unsure of ID.</t>
  </si>
  <si>
    <t>*many small peaks</t>
  </si>
  <si>
    <t>* water cluster with furfurals</t>
  </si>
  <si>
    <t>* many peaks seen</t>
  </si>
  <si>
    <t>*seven (!) peaks observed</t>
  </si>
  <si>
    <t>*benzaldehyde cluster</t>
  </si>
  <si>
    <t>NO.</t>
  </si>
  <si>
    <t>fragment @ 6% of acetonitrile signal</t>
  </si>
  <si>
    <t>*2nd peak not ethyl formate seen</t>
  </si>
  <si>
    <t>Ethylbenzene fragment</t>
  </si>
  <si>
    <t>*poor chromatography</t>
  </si>
  <si>
    <t>* methyl acrylate also a contributor</t>
  </si>
  <si>
    <t>* isomers not resolved.</t>
  </si>
  <si>
    <t>* two peaks observed but unsure of ID</t>
  </si>
  <si>
    <t>*four peaks observed.</t>
  </si>
  <si>
    <t>* peak observed but unsure of ID</t>
  </si>
  <si>
    <t>*many small peaks observed.</t>
  </si>
  <si>
    <t>fragment @ 2.7% of acetonitrile signal</t>
  </si>
  <si>
    <t>*several small peaks observed.</t>
  </si>
  <si>
    <t>Tetrahydrofuran possibly seen in Fire81 A B, Fire 80A, as tiny peak.</t>
  </si>
  <si>
    <t>*3 clear peaks.</t>
  </si>
  <si>
    <t>* strange chromatography in later part of chrom. Not included in this calculation.</t>
  </si>
  <si>
    <t>* 3 isomers observed.</t>
  </si>
  <si>
    <t>*many small peaks observed</t>
  </si>
  <si>
    <t>* single peak observed</t>
  </si>
  <si>
    <t>* fragment @2.8% of furfurals</t>
  </si>
  <si>
    <t>*peak observed but unsure of ID</t>
  </si>
  <si>
    <t>*several peaks observed</t>
  </si>
  <si>
    <t>* cluster with benzaldehyde @12.4% of m107 signal</t>
  </si>
  <si>
    <t>*single peak observed</t>
  </si>
  <si>
    <t>* 3 peaks observed</t>
  </si>
  <si>
    <t>*single peak observed, possible cluster</t>
  </si>
  <si>
    <t>* correlates with mystery NO compound</t>
  </si>
  <si>
    <t>* many small peaks</t>
  </si>
  <si>
    <t>unknown additional peak, possibly elution of ch1</t>
  </si>
  <si>
    <t>* potentially fragment of C2H3NOH @ 50% of m58 signal</t>
  </si>
  <si>
    <t>* second peak observed</t>
  </si>
  <si>
    <t>* one major peak observed</t>
  </si>
  <si>
    <t>* 2 peaks observed</t>
  </si>
  <si>
    <t>* in Fire 805 A, second peak seen is from Ch1 elution</t>
  </si>
  <si>
    <t>* several small peaks observed</t>
  </si>
  <si>
    <t>* Fire 85 B, can see series of alkenes.</t>
  </si>
  <si>
    <t>* 2 peaks observed but unsure if 1st is peak fitting error.</t>
  </si>
  <si>
    <t>*4 peaks observed</t>
  </si>
  <si>
    <t>* 2- and 3-methyl furan are not resolved, but series of fragments from higher furans can be seen.</t>
  </si>
  <si>
    <t>* not resolved.</t>
  </si>
  <si>
    <t>* single peak observed: check Id</t>
  </si>
  <si>
    <t>* 3 major peaks plus smaller unresolved mass.</t>
  </si>
  <si>
    <t>* unresolved mass</t>
  </si>
  <si>
    <t>* not resolved</t>
  </si>
  <si>
    <t>* peak fitting conflict with indene</t>
  </si>
  <si>
    <t>*six peaks observed with one accounting for 76% of signal</t>
  </si>
  <si>
    <t>* unsure of GC ID</t>
  </si>
  <si>
    <t>* two peaks observed. Similar RT.</t>
  </si>
  <si>
    <t>* possible elution after tolualdehyde.</t>
  </si>
  <si>
    <t>* 2 major peaks observed</t>
  </si>
  <si>
    <t>* possible elution around 495 sec RT</t>
  </si>
  <si>
    <t>* several peaks observed</t>
  </si>
  <si>
    <t>2 peaks observed in Fire 85 B around RT 583.</t>
  </si>
  <si>
    <t>* several peaks observed well past naphthalene.</t>
  </si>
  <si>
    <t>* many small peaks.</t>
  </si>
  <si>
    <t>* possibly observed but need to check ID.</t>
  </si>
  <si>
    <t>* small peak possibly observed.</t>
  </si>
  <si>
    <t>* two peaks observed</t>
  </si>
  <si>
    <t>Various HCO</t>
  </si>
  <si>
    <t>* six peaks observed</t>
  </si>
  <si>
    <t>* seven peaks observed</t>
  </si>
  <si>
    <t>* 3 peak observed</t>
  </si>
  <si>
    <t>*single peak</t>
  </si>
  <si>
    <t>* several small peaks</t>
  </si>
  <si>
    <t>* several peaks observed; one dominant peak</t>
  </si>
  <si>
    <t>* large peak observed</t>
  </si>
  <si>
    <t>* single very small peak.</t>
  </si>
  <si>
    <t>fragment @ 0.4% of Acrylonitrile signal; other smaller contributions: cannot account for stack burn intensity.</t>
  </si>
  <si>
    <t>fragment @0.4% of methanol signal; 10% of propanal signal; 1% of acetone signal: cannot account for stack burn intensity.</t>
  </si>
  <si>
    <t>m58 fragment cannot account for intensity in stack burn.</t>
  </si>
  <si>
    <t>Acetonitrile water cluster cannot account for stack burn intensity.</t>
  </si>
  <si>
    <t>cluster with acrylonitrile @5% of acryonitrile signal can account for stack burn intensity.</t>
  </si>
  <si>
    <t>contribution from C4H6O water clusters @2.5% of m71 signal cannot account for stack burn intensity.</t>
  </si>
  <si>
    <t>interference from MEK water cluster at 5% of m73 signal</t>
  </si>
  <si>
    <t xml:space="preserve"> water cluster with furan carbonitriles @29.5% of m94 intensity cannot account for stack burn intensity.</t>
  </si>
  <si>
    <t>water cluster with furfurals cannot account for stack burn intensity.</t>
  </si>
  <si>
    <t>benzaldehyde water cluster cannot account for stack burn intensity.</t>
  </si>
  <si>
    <t>cluster with acrylonitrile @5% of acryonitrile signal can account for all of stack burn intensity.</t>
  </si>
  <si>
    <t>Acrylonitrile water cluster (+Ethyl isocyanate)</t>
  </si>
  <si>
    <t>Acrylonitrile water cluster (+Methoxyacetonitrile)</t>
  </si>
  <si>
    <t>Acrylonitrile water cluster (+Acrylamide)</t>
  </si>
  <si>
    <t>MEK water cluster (Butane diol)</t>
  </si>
  <si>
    <t>many contributions: general HC</t>
  </si>
  <si>
    <t>C4H5N water cluster (+propyl isocyanate)</t>
  </si>
  <si>
    <t>C4H5N water cluster (+methacrylamide)</t>
  </si>
  <si>
    <t>C4H5N water cluster (+C4 hydroxy nitrile)</t>
  </si>
  <si>
    <t>interference from MEK water cluster at 5% of m73 signal accounts for all of stack burn intensity.</t>
  </si>
  <si>
    <t>C5H4NO3</t>
  </si>
  <si>
    <t>C3H6NO2</t>
  </si>
  <si>
    <t>C3H4N3O</t>
  </si>
  <si>
    <t>C5H7NO4H</t>
  </si>
  <si>
    <t>C7H8H</t>
  </si>
  <si>
    <t>C2H4NO3</t>
  </si>
  <si>
    <t>C2H3O</t>
  </si>
  <si>
    <t>C3H6NO3</t>
  </si>
  <si>
    <t>C4H4NO3</t>
  </si>
  <si>
    <t>C3H5O</t>
  </si>
  <si>
    <t>C5H6NO3</t>
  </si>
  <si>
    <t>C2H5O2</t>
  </si>
  <si>
    <t>C3H3O</t>
  </si>
  <si>
    <t>C4H6NO4</t>
  </si>
  <si>
    <t>Furfurals</t>
  </si>
  <si>
    <t>1,3-butadiene</t>
  </si>
  <si>
    <t>Many contributions (non-specific)</t>
  </si>
  <si>
    <t>Likely furan-type compound</t>
  </si>
  <si>
    <t>C4H5O2</t>
  </si>
  <si>
    <t>Methyl acrylate (no butadione)</t>
  </si>
  <si>
    <t>C4H6NO3</t>
  </si>
  <si>
    <t>2,3-butadione (limited methyl acrylate)</t>
  </si>
  <si>
    <t>C3H4NO2</t>
  </si>
  <si>
    <t>C3H4NO3</t>
  </si>
  <si>
    <t>Isoprene (exclusive)</t>
  </si>
  <si>
    <t>C6H6NO</t>
  </si>
  <si>
    <t>C4H5O</t>
  </si>
  <si>
    <t>C4H6NO2</t>
  </si>
  <si>
    <t>Crotonaldehyde + methacrolein (+tetrahydrofuran?)</t>
  </si>
  <si>
    <t>C6H8</t>
  </si>
  <si>
    <t>C6H8NO3</t>
  </si>
  <si>
    <t>C5H6NO2</t>
  </si>
  <si>
    <t>C4H8NO</t>
  </si>
  <si>
    <t>C5H7O2</t>
  </si>
  <si>
    <t>furan</t>
  </si>
  <si>
    <t>C4H7O</t>
  </si>
  <si>
    <t>Several contributions but mostly butanal isomers</t>
  </si>
  <si>
    <t>C4H67O3</t>
  </si>
  <si>
    <t>2-methyl + 3-methyl furan</t>
  </si>
  <si>
    <t>C5H6NO4</t>
  </si>
  <si>
    <t>C4H4NO4</t>
  </si>
  <si>
    <t>C6H8NO5</t>
  </si>
  <si>
    <t>C8 aromatics</t>
  </si>
  <si>
    <t>C2H4NO2</t>
  </si>
  <si>
    <t>ethanol</t>
  </si>
  <si>
    <t>C7H5O</t>
  </si>
  <si>
    <t>benzaldehyde</t>
  </si>
  <si>
    <t>C4H8NO3</t>
  </si>
  <si>
    <t>C5H7O</t>
  </si>
  <si>
    <t>C5H5O2</t>
  </si>
  <si>
    <t>C3H7O2</t>
  </si>
  <si>
    <t>C2H5O</t>
  </si>
  <si>
    <t>C2H7O3</t>
  </si>
  <si>
    <t>C6H6NO3</t>
  </si>
  <si>
    <t>C5H9O3</t>
  </si>
  <si>
    <t>C5H7O3</t>
  </si>
  <si>
    <t>acetylene (water cluster)</t>
  </si>
  <si>
    <t>C4H8NO2</t>
  </si>
  <si>
    <t>C6H10O3</t>
  </si>
  <si>
    <t>C5H3O2</t>
  </si>
  <si>
    <t>Instrument compared to</t>
  </si>
  <si>
    <t>R2 (Average)</t>
  </si>
  <si>
    <t>slope (Average)</t>
  </si>
  <si>
    <t>Variability: sdev/avg</t>
  </si>
  <si>
    <t>Variability: sdev</t>
  </si>
  <si>
    <t>* Large peak seen near naphthalene.</t>
  </si>
  <si>
    <t>5-hydroxymethyl-2[3H]-furanone</t>
  </si>
  <si>
    <t>Compared time series to: (m127 C6H6O3), (m99 C5H6O2H), (m101 C4H4O3). Correlates best with alcohols.</t>
  </si>
  <si>
    <t>Mass spectra context evidence: strength</t>
  </si>
  <si>
    <t>Compared to amines: (m18 NH4), (m44 C2H5NH), (m58 C3H7NH); and to pyrroles: (m68 C4H5NH), (m70 C4H7NH). Probably mostly butene amine.</t>
  </si>
  <si>
    <t>C6H4NO4</t>
  </si>
  <si>
    <t>C6H8NO4</t>
  </si>
  <si>
    <t>C6H4NO3</t>
  </si>
  <si>
    <t>C5H12NO4</t>
  </si>
  <si>
    <t>C8H6NO</t>
  </si>
  <si>
    <t>C8H8NO2</t>
  </si>
  <si>
    <t>C6H7O2</t>
  </si>
  <si>
    <t>C4H7O2</t>
  </si>
  <si>
    <t>C9H6NO</t>
  </si>
  <si>
    <t>Possibly 2-propen-1-ol or methyl vinyl ether</t>
  </si>
  <si>
    <t>C3H7O</t>
  </si>
  <si>
    <t>C6H6NO4</t>
  </si>
  <si>
    <t>C5H9O</t>
  </si>
  <si>
    <t>2-furfural</t>
  </si>
  <si>
    <t>1-butene + 2-methylpropene</t>
  </si>
  <si>
    <t>Isoprene (more specific than H3O+ measurement)</t>
  </si>
  <si>
    <t xml:space="preserve">Ethene </t>
  </si>
  <si>
    <t>butenes</t>
  </si>
  <si>
    <t xml:space="preserve">pyrrole </t>
  </si>
  <si>
    <t>iso propanol (better than H3O+ measurement)</t>
  </si>
  <si>
    <t>C2-substituted furans</t>
  </si>
  <si>
    <t>Pentanals +methylbutanals</t>
  </si>
  <si>
    <t>Methanol, but not sensitive</t>
  </si>
  <si>
    <t>CH5O</t>
  </si>
  <si>
    <t>C5H8NO5</t>
  </si>
  <si>
    <t>C3H6NO4</t>
  </si>
  <si>
    <t>C5H5O</t>
  </si>
  <si>
    <t>C7H6NO3</t>
  </si>
  <si>
    <t>C2H2O</t>
  </si>
  <si>
    <t>2,3-butadione</t>
  </si>
  <si>
    <t>many contributions; largest is propene</t>
  </si>
  <si>
    <t>benzofuran</t>
  </si>
  <si>
    <t>C9 aromatics</t>
  </si>
  <si>
    <t>Pentenes</t>
  </si>
  <si>
    <t>C5H4NO4</t>
  </si>
  <si>
    <t>C3H5O2</t>
  </si>
  <si>
    <t>C4H5O3</t>
  </si>
  <si>
    <t>ID from…</t>
  </si>
  <si>
    <t>GC-CIMS</t>
  </si>
  <si>
    <t>Compared time series to: (m80 C5H5NH), (m94 C5H3NOH). More likely to be pyridine aldehyde based on correlation.</t>
  </si>
  <si>
    <t>Compared time series to: (m95 C6H6OH), (m125 C7H8O2). Better correlated with phenol in beginning of fire, and with guaiacol in the later stages. Most likely includes variable contribution of both isomers.</t>
  </si>
  <si>
    <t>Compared time series to: (m124 C6H5NO2H) = nitrobenzene, correlates well</t>
  </si>
  <si>
    <t>Compared time series to: (m61 C2H4O2H), (m75 C3H6O2H), (m127 C6H6O3H),(m99 C5H6O2H). Can not make ID.</t>
  </si>
  <si>
    <t>Compared time series to: (m101 C5H8O2H), (m89 C4H8O2H), (m99 C5H6O2H). Can not make ID.</t>
  </si>
  <si>
    <t>Compared time series to: (m115 C5H6O3H), (m127 C6H6O3H). Correlation is reasonable for this ID.</t>
  </si>
  <si>
    <t>Compared time series to: (m114 C4H3NO3H), correlates well</t>
  </si>
  <si>
    <t>Compared time series to: (m109 C6H4O2H), correlates very well</t>
  </si>
  <si>
    <t>Not possible to tell from time series analysis.</t>
  </si>
  <si>
    <t>Methyl hydroxy dihydrofurfural</t>
  </si>
  <si>
    <t>Methyl benzeneacetonitrile</t>
  </si>
  <si>
    <t>Compared time series to: (m118 C8H7NH); moderately good correlation.</t>
  </si>
  <si>
    <t>Compared time series to: (m123 C7H6O2). This does NOT correlate with salicylaldehyde, so we suggest a different functional group.</t>
  </si>
  <si>
    <t>Compared time series to: (m114 C4H3NO3H), (m138 C7H7NO2H). Correlates reasonably well.</t>
  </si>
  <si>
    <t>Compared time series to: (m131 C5H6O4H), (m159 C7H10O4H). Is much more highly enhanced than other compounds in homologous series, suggesting unusual pyrolysis process source.</t>
  </si>
  <si>
    <t>Compared time series to (m125C7H8O2). Correlates well.</t>
  </si>
  <si>
    <t>Compared time series to: (m125 C7H8O2H), (m139 C8H10O2H). Correlates very well.</t>
  </si>
  <si>
    <t>Compared time series to: CxH(2x-6)H+ = homologous series of alkyl substituted aromatics. Correlates well and relative abundance makes sense.</t>
  </si>
  <si>
    <t>FTIR</t>
  </si>
  <si>
    <t>Acetylene</t>
  </si>
  <si>
    <t>Ethene</t>
  </si>
  <si>
    <t>Acetic acid + Glycolaldehyde</t>
  </si>
  <si>
    <t>Formic Acid</t>
  </si>
  <si>
    <t>Furfural</t>
  </si>
  <si>
    <t>Methylglyoxal</t>
  </si>
  <si>
    <t>ACES</t>
  </si>
  <si>
    <t>*** Calibration factor taken from comparison with FTIR in fire 72 (Ponderosa Pine)</t>
  </si>
  <si>
    <t>Relative contribution estimated from FTIR comparison.</t>
  </si>
  <si>
    <t>Ion formula</t>
  </si>
  <si>
    <t xml:space="preserve">Hatch et al. 2015 also observed pentanal. </t>
  </si>
  <si>
    <t>ID'd as MBO isomer from GC-PTR-ToF retention time. From Hatch et al. 2015, this is the most abundant isomer.</t>
  </si>
  <si>
    <t>Hydroxy acetonitrile</t>
  </si>
  <si>
    <t>Pyridine aldehyde is the most likely compound based on time series analysis.</t>
  </si>
  <si>
    <t xml:space="preserve">***majority of intensity from stack burns is likely from peak overlap error with acetic acid. </t>
  </si>
  <si>
    <t>C6H11</t>
  </si>
  <si>
    <t>C7H11</t>
  </si>
  <si>
    <t>C7H13</t>
  </si>
  <si>
    <t>ethanol cluster</t>
  </si>
  <si>
    <t>fragment of 2,3-butadione</t>
  </si>
  <si>
    <t>2,3-butadione fragment</t>
  </si>
  <si>
    <t>Possibly: methylcyclopentadiene, cyclohexadiene</t>
  </si>
  <si>
    <t>glycolaldehyde (=hydroxyacetaldehyde)</t>
  </si>
  <si>
    <r>
      <t xml:space="preserve">Fractional contribution to ion signal (total fraction of each </t>
    </r>
    <r>
      <rPr>
        <b/>
        <i/>
        <sz val="10"/>
        <color theme="1"/>
        <rFont val="Calibri"/>
        <family val="2"/>
        <scheme val="minor"/>
      </rPr>
      <t>m/z</t>
    </r>
    <r>
      <rPr>
        <b/>
        <sz val="10"/>
        <color theme="1"/>
        <rFont val="Calibri"/>
        <family val="2"/>
        <scheme val="minor"/>
      </rPr>
      <t xml:space="preserve"> = 1)</t>
    </r>
  </si>
  <si>
    <r>
      <rPr>
        <b/>
        <i/>
        <sz val="10"/>
        <color theme="1"/>
        <rFont val="Calibri"/>
        <family val="2"/>
        <scheme val="minor"/>
      </rPr>
      <t>m</t>
    </r>
    <r>
      <rPr>
        <b/>
        <sz val="10"/>
        <color theme="1"/>
        <rFont val="Calibri"/>
        <family val="2"/>
        <scheme val="minor"/>
      </rPr>
      <t xml:space="preserve">- and </t>
    </r>
    <r>
      <rPr>
        <b/>
        <i/>
        <sz val="10"/>
        <color theme="1"/>
        <rFont val="Calibri"/>
        <family val="2"/>
        <scheme val="minor"/>
      </rPr>
      <t>p</t>
    </r>
    <r>
      <rPr>
        <b/>
        <sz val="10"/>
        <color theme="1"/>
        <rFont val="Calibri"/>
        <family val="2"/>
        <scheme val="minor"/>
      </rPr>
      <t>-Xylenes</t>
    </r>
  </si>
  <si>
    <r>
      <rPr>
        <b/>
        <i/>
        <sz val="10"/>
        <color theme="1"/>
        <rFont val="Calibri"/>
        <family val="2"/>
        <scheme val="minor"/>
      </rPr>
      <t>o</t>
    </r>
    <r>
      <rPr>
        <b/>
        <sz val="10"/>
        <color theme="1"/>
        <rFont val="Calibri"/>
        <family val="2"/>
        <scheme val="minor"/>
      </rPr>
      <t>-Xylene</t>
    </r>
  </si>
  <si>
    <r>
      <t>Quinone (=</t>
    </r>
    <r>
      <rPr>
        <b/>
        <i/>
        <sz val="10"/>
        <color theme="1"/>
        <rFont val="Calibri"/>
        <family val="2"/>
        <scheme val="minor"/>
      </rPr>
      <t>p</t>
    </r>
    <r>
      <rPr>
        <b/>
        <sz val="10"/>
        <color theme="1"/>
        <rFont val="Calibri"/>
        <family val="2"/>
        <scheme val="minor"/>
      </rPr>
      <t>-Benzoquinone)</t>
    </r>
  </si>
  <si>
    <r>
      <t xml:space="preserve">Exact </t>
    </r>
    <r>
      <rPr>
        <b/>
        <i/>
        <sz val="10"/>
        <color theme="1"/>
        <rFont val="Calibri"/>
        <family val="2"/>
        <scheme val="minor"/>
      </rPr>
      <t>m/z</t>
    </r>
  </si>
  <si>
    <r>
      <t xml:space="preserve">Nominal </t>
    </r>
    <r>
      <rPr>
        <b/>
        <i/>
        <sz val="10"/>
        <color theme="1"/>
        <rFont val="Calibri"/>
        <family val="2"/>
        <scheme val="minor"/>
      </rPr>
      <t>m/z</t>
    </r>
  </si>
  <si>
    <t>Method of calibration</t>
  </si>
  <si>
    <t>Fragments, clusters, and compounds with large error from neighboring peak overlap</t>
  </si>
  <si>
    <t>Ion masses determined from GC-CIMS to be non-specific</t>
  </si>
  <si>
    <t>Large interference from water clusters of butene nitriles at 14% of m68 signal. This may be recoverable, but challenging.</t>
  </si>
  <si>
    <r>
      <t>Cyanoallene is probably a good structure to use to calculate sensitivity: N</t>
    </r>
    <r>
      <rPr>
        <sz val="10"/>
        <color theme="1"/>
        <rFont val="Calibri"/>
        <family val="2"/>
      </rPr>
      <t>≡C-C(H)=C=CH2</t>
    </r>
  </si>
  <si>
    <r>
      <t xml:space="preserve">Average Fractional contribution to ion signal (total fraction of each </t>
    </r>
    <r>
      <rPr>
        <b/>
        <i/>
        <sz val="10"/>
        <rFont val="Calibri"/>
        <family val="2"/>
        <scheme val="minor"/>
      </rPr>
      <t>m/z</t>
    </r>
    <r>
      <rPr>
        <b/>
        <sz val="10"/>
        <rFont val="Calibri"/>
        <family val="2"/>
        <scheme val="minor"/>
      </rPr>
      <t xml:space="preserve"> = 1)</t>
    </r>
  </si>
  <si>
    <r>
      <t>Cannot</t>
    </r>
    <r>
      <rPr>
        <b/>
        <sz val="10"/>
        <color theme="1"/>
        <rFont val="Calibri"/>
        <family val="2"/>
        <scheme val="minor"/>
      </rPr>
      <t xml:space="preserve"> be water cluster with methanol.</t>
    </r>
  </si>
  <si>
    <t>from FTIR comparison</t>
  </si>
  <si>
    <t>from calibration</t>
  </si>
  <si>
    <t>Uncertainty of calibration factor (%)</t>
  </si>
  <si>
    <t>calculation Sekimoto et al 2017</t>
  </si>
  <si>
    <t>from ACES comparison</t>
  </si>
  <si>
    <t>Gilman 2015</t>
  </si>
  <si>
    <t>NIST database</t>
  </si>
  <si>
    <t>HCNH</t>
  </si>
  <si>
    <t>Cicerone 1983</t>
  </si>
  <si>
    <t>Atkinson 2003</t>
  </si>
  <si>
    <t>CH3NH</t>
  </si>
  <si>
    <t>*from ammonia</t>
  </si>
  <si>
    <t>CH2OH</t>
  </si>
  <si>
    <t>CH4OH</t>
  </si>
  <si>
    <t>H3S</t>
  </si>
  <si>
    <t>C2H3NH</t>
  </si>
  <si>
    <t>C3H6H</t>
  </si>
  <si>
    <t>HNCOH</t>
  </si>
  <si>
    <t>C2H5NH</t>
  </si>
  <si>
    <t>C2H4OH</t>
  </si>
  <si>
    <t>CH3NOH</t>
  </si>
  <si>
    <t>NIST database: CH2=NOH</t>
  </si>
  <si>
    <t>C2H7NH</t>
  </si>
  <si>
    <t>NIST database: average of isomers</t>
  </si>
  <si>
    <t>CH2O2H</t>
  </si>
  <si>
    <t>C2H6OH</t>
  </si>
  <si>
    <t>HNO2H</t>
  </si>
  <si>
    <t>CH4SH</t>
  </si>
  <si>
    <t>CH4O2H</t>
  </si>
  <si>
    <t>C3HNH</t>
  </si>
  <si>
    <t>*from acrylonitrile</t>
  </si>
  <si>
    <t>C4H4H</t>
  </si>
  <si>
    <t>C3H3NH</t>
  </si>
  <si>
    <t>C3H2OH</t>
  </si>
  <si>
    <t>From acrolein</t>
  </si>
  <si>
    <t>C4H6H</t>
  </si>
  <si>
    <t>C3H5NH</t>
  </si>
  <si>
    <t>C3H4OH</t>
  </si>
  <si>
    <t>C2H3NOH</t>
  </si>
  <si>
    <t>*from isocyanic acid, methanol</t>
  </si>
  <si>
    <t>C3H7NH</t>
  </si>
  <si>
    <t>*from propene, ammonia</t>
  </si>
  <si>
    <t>C2H2O2H</t>
  </si>
  <si>
    <t>C3H6OH</t>
  </si>
  <si>
    <t>C2H5NOH</t>
  </si>
  <si>
    <t>C3H9NH</t>
  </si>
  <si>
    <t>C2H4O2H</t>
  </si>
  <si>
    <t>CH3NO2H</t>
  </si>
  <si>
    <t>C2H6SH</t>
  </si>
  <si>
    <t>C4H3NH</t>
  </si>
  <si>
    <t>C5H6H</t>
  </si>
  <si>
    <t>C4H5NH</t>
  </si>
  <si>
    <t>C3O2H</t>
  </si>
  <si>
    <t>C4H4OH</t>
  </si>
  <si>
    <t>C5H8H</t>
  </si>
  <si>
    <t>C4H7NH</t>
  </si>
  <si>
    <t>SONGNEX PTRToF paper</t>
  </si>
  <si>
    <t>C3H2O2H</t>
  </si>
  <si>
    <t>*from acrylic acid</t>
  </si>
  <si>
    <t>C4H6OH</t>
  </si>
  <si>
    <t>Atkinson 2003, NIST database</t>
  </si>
  <si>
    <t>C5H10H</t>
  </si>
  <si>
    <t>Atkinson 2003 avg pentenes</t>
  </si>
  <si>
    <t>C4H9NH</t>
  </si>
  <si>
    <t>*from butenes, ammonia</t>
  </si>
  <si>
    <t>C3H4O2H</t>
  </si>
  <si>
    <t>Atkinson 2003 methylglyoxal, Gilman 2015 acrylic acid</t>
  </si>
  <si>
    <t>C4H8OH</t>
  </si>
  <si>
    <t>Atkinson 2003 weighted avg</t>
  </si>
  <si>
    <t>C2H3NO2H</t>
  </si>
  <si>
    <t>NIST Database</t>
  </si>
  <si>
    <t>C3H6O2H</t>
  </si>
  <si>
    <t>NIST Database hydroxyacetone</t>
  </si>
  <si>
    <t>C2H5NO2H</t>
  </si>
  <si>
    <t>CH3NOSH</t>
  </si>
  <si>
    <t>* from ammonia</t>
  </si>
  <si>
    <t>C6H6H</t>
  </si>
  <si>
    <t>C5H5NH</t>
  </si>
  <si>
    <t>NIST Database pyridine; *from pentane nitriles, pentyne nitrile</t>
  </si>
  <si>
    <t>C5H4OH</t>
  </si>
  <si>
    <t>Gilman 2015 2-methylfuran</t>
  </si>
  <si>
    <t>C5H7NH</t>
  </si>
  <si>
    <t>C5H6OH</t>
  </si>
  <si>
    <t>Gilman 2015 cyclopentenone</t>
  </si>
  <si>
    <t>C5H9NH</t>
  </si>
  <si>
    <t>*from butane nitriles</t>
  </si>
  <si>
    <t>C4H4SH</t>
  </si>
  <si>
    <t>C4H4O2H</t>
  </si>
  <si>
    <t>C5H8OH</t>
  </si>
  <si>
    <t>Atkinson 2003, NIST Database</t>
  </si>
  <si>
    <t>C4H6O2H</t>
  </si>
  <si>
    <t>Gilman 2015, NIST Database</t>
  </si>
  <si>
    <t>C5H10OH</t>
  </si>
  <si>
    <t>C3H4O3H</t>
  </si>
  <si>
    <t>C4H8O2H</t>
  </si>
  <si>
    <t>C3H7NO2H</t>
  </si>
  <si>
    <t>C6H6N</t>
  </si>
  <si>
    <t>*from pyrrole</t>
  </si>
  <si>
    <t>C5H3NOH</t>
  </si>
  <si>
    <t>*from furan</t>
  </si>
  <si>
    <t>C6H7NH</t>
  </si>
  <si>
    <t>NIST Database methylpyridines average</t>
  </si>
  <si>
    <t>C2H6S2H</t>
  </si>
  <si>
    <t>C6H6OH</t>
  </si>
  <si>
    <t>C5H5NOH</t>
  </si>
  <si>
    <t>*from pyridine</t>
  </si>
  <si>
    <t>C6H9NH</t>
  </si>
  <si>
    <t>C5H4O2H</t>
  </si>
  <si>
    <t>C6H8OH</t>
  </si>
  <si>
    <t>Gilman 2015 25dimethylfuran</t>
  </si>
  <si>
    <t>C6H11NH</t>
  </si>
  <si>
    <t>*from hexane</t>
  </si>
  <si>
    <t>C5H6SH</t>
  </si>
  <si>
    <t>*from thiophene</t>
  </si>
  <si>
    <t>C5H6O2H</t>
  </si>
  <si>
    <t>C6H10OH</t>
  </si>
  <si>
    <t>Atkinson 2003 cyclohexanone</t>
  </si>
  <si>
    <t>C4H4O3H</t>
  </si>
  <si>
    <t>*from butadione, furan</t>
  </si>
  <si>
    <t>C5H8O2H</t>
  </si>
  <si>
    <t>C6H12OH</t>
  </si>
  <si>
    <t>Atkinson 2003 avg C6 carbonyls</t>
  </si>
  <si>
    <t>C4H6O3H</t>
  </si>
  <si>
    <t>*from methylmethacrylate</t>
  </si>
  <si>
    <t>C8H6H</t>
  </si>
  <si>
    <t>C7H5NH</t>
  </si>
  <si>
    <t>C8H8H</t>
  </si>
  <si>
    <t>C7H7NH</t>
  </si>
  <si>
    <t>C7H6OH</t>
  </si>
  <si>
    <t>C8H10H</t>
  </si>
  <si>
    <t>Atkinson 2003 weighted avg C8 aromatics</t>
  </si>
  <si>
    <t>C6H5NOH</t>
  </si>
  <si>
    <t>*from benzaldehyde</t>
  </si>
  <si>
    <t>C7H9NH</t>
  </si>
  <si>
    <t>C6H4O2H</t>
  </si>
  <si>
    <t>C7H8OH</t>
  </si>
  <si>
    <t>C7H11NH</t>
  </si>
  <si>
    <t>*from acrylonitrile, pyrrole</t>
  </si>
  <si>
    <t>C6H6O2H</t>
  </si>
  <si>
    <t>C7H10OH</t>
  </si>
  <si>
    <t>C5H5NO2H</t>
  </si>
  <si>
    <t>*from pyridine, dihydrofurandione</t>
  </si>
  <si>
    <t>C5H4O3H</t>
  </si>
  <si>
    <t>*from 3-furfural</t>
  </si>
  <si>
    <t>C6H8O2H</t>
  </si>
  <si>
    <t>*from methylfuran</t>
  </si>
  <si>
    <t>C7H12OH</t>
  </si>
  <si>
    <t>NIST Database cycloheptanone</t>
  </si>
  <si>
    <t>C4H3NO3H</t>
  </si>
  <si>
    <t>C5H6O3H</t>
  </si>
  <si>
    <t>*from furan, furanone</t>
  </si>
  <si>
    <t>C6H10O2H</t>
  </si>
  <si>
    <t>NIST Database avg</t>
  </si>
  <si>
    <t>C7H14OH</t>
  </si>
  <si>
    <t>C5H8O3H</t>
  </si>
  <si>
    <t>*from dimethylfuran, cyclopentane, cyclopentadiene</t>
  </si>
  <si>
    <t>C9H8H</t>
  </si>
  <si>
    <t>C6H12O2H</t>
  </si>
  <si>
    <t>C4H7NO3H</t>
  </si>
  <si>
    <t>*from butenes</t>
  </si>
  <si>
    <t>C8H7NH</t>
  </si>
  <si>
    <t>*from benzene</t>
  </si>
  <si>
    <t>C8H6OH</t>
  </si>
  <si>
    <t>C9H10H</t>
  </si>
  <si>
    <t>C8H9NH</t>
  </si>
  <si>
    <t>C8H8OH</t>
  </si>
  <si>
    <t>Atkinson 2003 average tolualdehydes</t>
  </si>
  <si>
    <t>C9H12H</t>
  </si>
  <si>
    <t>Atkinson 2003 average C9 aromatics</t>
  </si>
  <si>
    <t>C7H6O2H</t>
  </si>
  <si>
    <t>*from phenol, benzaldehyde</t>
  </si>
  <si>
    <t>C8H10OH</t>
  </si>
  <si>
    <t>NIST Database C2 phenols, *anisol</t>
  </si>
  <si>
    <t>C6H5NO2H</t>
  </si>
  <si>
    <t>C6H4O3H</t>
  </si>
  <si>
    <t>*from benzoquinone</t>
  </si>
  <si>
    <t>C7H8O2H</t>
  </si>
  <si>
    <t>C8H15NH</t>
  </si>
  <si>
    <t>*from octane</t>
  </si>
  <si>
    <t>C2H6S3H</t>
  </si>
  <si>
    <t>*from dimethyldisulfide</t>
  </si>
  <si>
    <t>C6H6O3H</t>
  </si>
  <si>
    <t>*from furfural, dimethylfuran</t>
  </si>
  <si>
    <t>C6H8O3H</t>
  </si>
  <si>
    <t>*from dimethylfuran</t>
  </si>
  <si>
    <t>C10H8H</t>
  </si>
  <si>
    <t>C10H10H</t>
  </si>
  <si>
    <t>Atkinson 2003 average naphthalene, tetralin</t>
  </si>
  <si>
    <t>C9H9NH</t>
  </si>
  <si>
    <t>*from toluene</t>
  </si>
  <si>
    <t>C9H8OH</t>
  </si>
  <si>
    <t>C10H12H</t>
  </si>
  <si>
    <t>C9H10OH</t>
  </si>
  <si>
    <t>C10H14H</t>
  </si>
  <si>
    <t>Atkinson 2003 average C10 aromatics</t>
  </si>
  <si>
    <t>C8H8O2H</t>
  </si>
  <si>
    <t>C10H16H</t>
  </si>
  <si>
    <t>Atkinson 2003 average monoterpenes</t>
  </si>
  <si>
    <t>C7H7NO2H</t>
  </si>
  <si>
    <t>*from nitrobenzene</t>
  </si>
  <si>
    <t>C8H10O2H</t>
  </si>
  <si>
    <t>C11H10H</t>
  </si>
  <si>
    <t>C6H8O4H</t>
  </si>
  <si>
    <t>C10H8OH</t>
  </si>
  <si>
    <t>*from benzofuran</t>
  </si>
  <si>
    <t>C11H12H</t>
  </si>
  <si>
    <t>*from indene</t>
  </si>
  <si>
    <t>C10H10OH</t>
  </si>
  <si>
    <t>C10H12OH</t>
  </si>
  <si>
    <t>NIST Database: 1-methoxy-4-(2-propenyl) benzene</t>
  </si>
  <si>
    <t>C11H16H</t>
  </si>
  <si>
    <t>*from C10, C12 aromatics</t>
  </si>
  <si>
    <t>C9H10O2H</t>
  </si>
  <si>
    <t>*from methylguaiacol</t>
  </si>
  <si>
    <t>C8H8O3H</t>
  </si>
  <si>
    <t>*from guaiacol, benzaldehyde</t>
  </si>
  <si>
    <t>C12H8H</t>
  </si>
  <si>
    <t>Atkinson 2003 average naphthalene, biphenyl</t>
  </si>
  <si>
    <t>C10H16OH</t>
  </si>
  <si>
    <t>C8H10O3H</t>
  </si>
  <si>
    <t>C10H18OH</t>
  </si>
  <si>
    <t>NIST Database Fenchol, Borneol</t>
  </si>
  <si>
    <t>C12H12H</t>
  </si>
  <si>
    <t>C10H20OH</t>
  </si>
  <si>
    <t>Atkinson 2003 2-decanone</t>
  </si>
  <si>
    <t>C12H18H</t>
  </si>
  <si>
    <t>Atkinson 2003 hexamethylbenzene</t>
  </si>
  <si>
    <t>C10H12O2H</t>
  </si>
  <si>
    <t>C13H20H</t>
  </si>
  <si>
    <t>*from C12 aromatics</t>
  </si>
  <si>
    <t>C15H24H</t>
  </si>
  <si>
    <t>Source of rate constant</t>
  </si>
  <si>
    <t>References</t>
  </si>
  <si>
    <t>Atkinson, R., and Arey, J.: Atmospheric degradation of volatile organic compounds, Chem. Rev., 103, 4605-4638, 2003.</t>
  </si>
  <si>
    <t>Cicerone, R. J., and Zellner, R.: The atmospheric chemistry of hydrogen cyanide (HCN), 88, 10689-10696, 10.1029/JC088iC15p10689, 1983.</t>
  </si>
  <si>
    <t>Gilman, J. B., Lerner, B. M., Kuster, W. C., Goldan, P. D., Warneke, C., Veres, P. R., Roberts, J. M., de Gouw, J. A., Burling, I. R., and Yokelson, R. J.: Biomass burning emissions and potential air quality impacts of volatile organic compounds and other trace gases from fuels common in the US, Atmos. Chem. Phys., 15, 13915-13938, 10.5194/acp-15-13915-2015, 2015.</t>
  </si>
  <si>
    <t>NIST Chemical Kinetics Database, http://kinetics.nist.gov/kinetics/index.jsp, last access 29 June 2017.</t>
  </si>
  <si>
    <t>Most of the signal is actually on m/z 30 NO+ (98%). The ratio in the GC peak is the same as the ratio in stack burns.</t>
  </si>
  <si>
    <t>Quantifying on m/z 30 NO+ may be more sensitive.</t>
  </si>
  <si>
    <t>This list includes the top 100 carbon-containing ion masses (by instrument signal) observed in stack burns.</t>
  </si>
  <si>
    <t>Compared time series to: (m80 C5H5NH), (m98 C4H3NO2H), (m99 C4H2O3H). Correlates better with maleimide/furandione in beginning of fire; with pridine in later stages. Likely includes variable amount of both isomers.</t>
  </si>
  <si>
    <t>Time-series correlation analysis</t>
  </si>
  <si>
    <t>Intercomparisons</t>
  </si>
  <si>
    <t>NH3</t>
  </si>
  <si>
    <t>Stockwell et al. (2015), Warneke et al. (2011), Karl et al. (2007)</t>
  </si>
  <si>
    <t>Stockwell et al. (2015), Warneke et al. (2011), Brilli et al. (2014), Karl et al. (2007)</t>
  </si>
  <si>
    <t>Stockwell et al. (2015), Warneke et al. (2011), Brilli et al. (2014), Bruns et al. (2017), Karl et al. (2007)</t>
  </si>
  <si>
    <t>Stockwell et al. (2015), Warneke et al. (2011), Bruns et al. (2017), Karl et al. (2007)</t>
  </si>
  <si>
    <t>Karl et al. (2007): nominal m/z47 is 100% formic acid</t>
  </si>
  <si>
    <t>Stockwell et al. (2015), Brilli et al. (2014), Karl et al. (2007)</t>
  </si>
  <si>
    <t>Karl et al. (2007): MTBE</t>
  </si>
  <si>
    <t>Stockwell et al. (2015), Bruns et al. (2017), Karl et al. (2007)</t>
  </si>
  <si>
    <t>Stockwell et al. (2015), Brilli et al. (2014), Bruns et al. (2017), Karl et al. (2007)</t>
  </si>
  <si>
    <t>Warneke et al. (2011), Bruns et al. (2017), Karl et al. (2007)</t>
  </si>
  <si>
    <t>Stockwell et al. (2015), Warneke et al. (2011), Bruns et al. (2017), Brilli et al. (2014), Karl et al. (2007)</t>
  </si>
  <si>
    <t>Karl et al. (2007): hexanal</t>
  </si>
  <si>
    <t>Andreae and Merlet (2001), Yokelson et al. (2013)</t>
  </si>
  <si>
    <t>Karl et al. (2007): 2-pentanone and 3-pentanone</t>
  </si>
  <si>
    <t>Gilman et al. (2015), Stockwell et al. (2015), Bruns et al. (2017), Brilli et al. (2014), Karl et al. (2007)</t>
  </si>
  <si>
    <t>Karl et al. (2007): other intensity on nominal m/z 95 is furans</t>
  </si>
  <si>
    <t>Stockwell et al. (2015), Bruns et al. (2017), Brilli et al. (2014), Karl et al. (2007)</t>
  </si>
  <si>
    <t xml:space="preserve"> </t>
  </si>
  <si>
    <t>from calibration (acetic acid), calculation Sekimoto et al. (glycolaldehyde)</t>
  </si>
  <si>
    <t>15 (calibrated), 50 (calculated), 27 (total)</t>
  </si>
  <si>
    <t>Ion exact m/z (Th)</t>
  </si>
  <si>
    <t>Calibration method</t>
  </si>
  <si>
    <t>Calibration factor (ncps/ppb)</t>
  </si>
  <si>
    <t>Uncertainty (%)</t>
  </si>
  <si>
    <t>COSH</t>
  </si>
  <si>
    <t>HNOSH</t>
  </si>
  <si>
    <t>C3H3NOH</t>
  </si>
  <si>
    <t>CH2N2O2</t>
  </si>
  <si>
    <t>CH3N3OH</t>
  </si>
  <si>
    <t>C3H7NOH</t>
  </si>
  <si>
    <t>C5HO</t>
  </si>
  <si>
    <t>C2H4O3H</t>
  </si>
  <si>
    <t>C3H8O2H</t>
  </si>
  <si>
    <t>C5H3NH</t>
  </si>
  <si>
    <t>C3H11NOH</t>
  </si>
  <si>
    <t>C4HONH</t>
  </si>
  <si>
    <t>CH8N2S</t>
  </si>
  <si>
    <t>C6H8H</t>
  </si>
  <si>
    <t>C4H3NOH</t>
  </si>
  <si>
    <t>C5H5OH</t>
  </si>
  <si>
    <t>C4H2O2H</t>
  </si>
  <si>
    <t>C6H10H</t>
  </si>
  <si>
    <t>C4H5NOH</t>
  </si>
  <si>
    <t>C6H12H</t>
  </si>
  <si>
    <t>C3H3NO2H</t>
  </si>
  <si>
    <t>C5H11NH</t>
  </si>
  <si>
    <t>C3H2O3H</t>
  </si>
  <si>
    <t>C6H14H</t>
  </si>
  <si>
    <t>C4H9NOH</t>
  </si>
  <si>
    <t>C2H3NO3H</t>
  </si>
  <si>
    <t>C4H11NOH</t>
  </si>
  <si>
    <t>C2H2O4H</t>
  </si>
  <si>
    <t>C3H6O3H</t>
  </si>
  <si>
    <t>C7H6H</t>
  </si>
  <si>
    <t>C4H13NOH</t>
  </si>
  <si>
    <t>C6H4OH</t>
  </si>
  <si>
    <t>C3H8O3H</t>
  </si>
  <si>
    <t>C2H7NO3H</t>
  </si>
  <si>
    <t>C5H2O2H</t>
  </si>
  <si>
    <t>C7H10H</t>
  </si>
  <si>
    <t>C5H3O2H</t>
  </si>
  <si>
    <t>C7H12H</t>
  </si>
  <si>
    <t>C4H3NO2H</t>
  </si>
  <si>
    <t>C5H7NOH</t>
  </si>
  <si>
    <t>C3H2N2SH</t>
  </si>
  <si>
    <t>C4H2O3H</t>
  </si>
  <si>
    <t>C7H14H</t>
  </si>
  <si>
    <t>C4H5NO2H</t>
  </si>
  <si>
    <t>C5H9NOH</t>
  </si>
  <si>
    <t>C6H13NH</t>
  </si>
  <si>
    <t>C7H16H</t>
  </si>
  <si>
    <t>C3H3NO3H</t>
  </si>
  <si>
    <t>C5H11NOH</t>
  </si>
  <si>
    <t>C5H10O2H</t>
  </si>
  <si>
    <t>C6H14OH</t>
  </si>
  <si>
    <t>C5H13NOH</t>
  </si>
  <si>
    <t>C3H4O4H</t>
  </si>
  <si>
    <t>C7H4OH</t>
  </si>
  <si>
    <t>C5H15NOH</t>
  </si>
  <si>
    <t>C2H2O5H</t>
  </si>
  <si>
    <t>C4H10O3H</t>
  </si>
  <si>
    <t>C2H6NO2S</t>
  </si>
  <si>
    <t>C3H9NO3H</t>
  </si>
  <si>
    <t>C8H12H</t>
  </si>
  <si>
    <t>C6H5O2H</t>
  </si>
  <si>
    <t>C6H7NOH</t>
  </si>
  <si>
    <t>C8H14H</t>
  </si>
  <si>
    <t>C6H9NOH</t>
  </si>
  <si>
    <t>C8H16H</t>
  </si>
  <si>
    <t>C5H8NS</t>
  </si>
  <si>
    <t>C5H7NO2H</t>
  </si>
  <si>
    <t>C6H11NOH</t>
  </si>
  <si>
    <t>C7H15NH</t>
  </si>
  <si>
    <t>C4H5NO3H</t>
  </si>
  <si>
    <t>C5H9NO2H</t>
  </si>
  <si>
    <t>C6H13NOH</t>
  </si>
  <si>
    <t>C4H4O4H</t>
  </si>
  <si>
    <t>C7H16OH</t>
  </si>
  <si>
    <t>C3H3NO4H</t>
  </si>
  <si>
    <t>C4H6O4H</t>
  </si>
  <si>
    <t>C5H10O3H</t>
  </si>
  <si>
    <t>C7H5NOH</t>
  </si>
  <si>
    <t>C4H9NO3H</t>
  </si>
  <si>
    <t>C6H17NOH</t>
  </si>
  <si>
    <t>C3H4O5H</t>
  </si>
  <si>
    <t>C4H8O4H</t>
  </si>
  <si>
    <t>C6H16O2H</t>
  </si>
  <si>
    <t>C6H3O2NH</t>
  </si>
  <si>
    <t>C3H7NO4H</t>
  </si>
  <si>
    <t>C7H7NOH</t>
  </si>
  <si>
    <t>C4H11NO3H</t>
  </si>
  <si>
    <t>C8H11NH</t>
  </si>
  <si>
    <t>C9H14H</t>
  </si>
  <si>
    <t>C7H9NOH</t>
  </si>
  <si>
    <t>C8H13NH</t>
  </si>
  <si>
    <t>C8H12OH</t>
  </si>
  <si>
    <t>C7H12N2H</t>
  </si>
  <si>
    <t>C9H16H</t>
  </si>
  <si>
    <t>C6H8NS</t>
  </si>
  <si>
    <t>C6H7NO2H</t>
  </si>
  <si>
    <t>C7H11NOH</t>
  </si>
  <si>
    <t>C8H14O</t>
  </si>
  <si>
    <t>C7H10O2H</t>
  </si>
  <si>
    <t>C8H14OH</t>
  </si>
  <si>
    <t>C9H18H</t>
  </si>
  <si>
    <t>C6H9NO2H</t>
  </si>
  <si>
    <t>C7H13NOH</t>
  </si>
  <si>
    <t>C8H17NH</t>
  </si>
  <si>
    <t>C7H12O2H</t>
  </si>
  <si>
    <t>C8H16OH</t>
  </si>
  <si>
    <t>C9H20H</t>
  </si>
  <si>
    <t>C4H3NO4H</t>
  </si>
  <si>
    <t>C5H7NO3H</t>
  </si>
  <si>
    <t>C9H8N</t>
  </si>
  <si>
    <t>C7H15NOH</t>
  </si>
  <si>
    <t>C5H6O4H</t>
  </si>
  <si>
    <t>C9H6OH</t>
  </si>
  <si>
    <t>C6H10O3H</t>
  </si>
  <si>
    <t>C7H14O2H</t>
  </si>
  <si>
    <t>C8H18OH</t>
  </si>
  <si>
    <t>C3HO5NH</t>
  </si>
  <si>
    <t>C8H5ONH</t>
  </si>
  <si>
    <t>C5H9NO3H</t>
  </si>
  <si>
    <t>C4H4O5H</t>
  </si>
  <si>
    <t>C5H8O4H</t>
  </si>
  <si>
    <t>C8H7NOH</t>
  </si>
  <si>
    <t>C9H11NH</t>
  </si>
  <si>
    <t>C7H19NOH</t>
  </si>
  <si>
    <t>C4H6O5H</t>
  </si>
  <si>
    <t>C8H6O2H</t>
  </si>
  <si>
    <t>C7H5O2NH</t>
  </si>
  <si>
    <t>C4H9NO4H</t>
  </si>
  <si>
    <t>C8H9NOH</t>
  </si>
  <si>
    <t>C9H13NH</t>
  </si>
  <si>
    <t>C7H4OSH</t>
  </si>
  <si>
    <t>C7H4O3H</t>
  </si>
  <si>
    <t>C9H12OH</t>
  </si>
  <si>
    <t>C6H3O3NH</t>
  </si>
  <si>
    <t>C4H11NO4H</t>
  </si>
  <si>
    <t>C8H11NOH</t>
  </si>
  <si>
    <t>C7H6OSH</t>
  </si>
  <si>
    <t>C7H6O3H</t>
  </si>
  <si>
    <t>C9H14OH</t>
  </si>
  <si>
    <t>C10H18H</t>
  </si>
  <si>
    <t>C10H5NH</t>
  </si>
  <si>
    <t>C7H9NO2H</t>
  </si>
  <si>
    <t>C8H13NOH</t>
  </si>
  <si>
    <t>C9H17NH</t>
  </si>
  <si>
    <t>C5H3NS2</t>
  </si>
  <si>
    <t>C6H4O4H</t>
  </si>
  <si>
    <t>C7H8O3H</t>
  </si>
  <si>
    <t>C8H12O2H</t>
  </si>
  <si>
    <t>C9H16OH</t>
  </si>
  <si>
    <t>C10H20H</t>
  </si>
  <si>
    <t>C6H7NO3H</t>
  </si>
  <si>
    <t>C7H11NO2H</t>
  </si>
  <si>
    <t>C8H15NOH</t>
  </si>
  <si>
    <t>CH3IH</t>
  </si>
  <si>
    <t>C6H6O4H</t>
  </si>
  <si>
    <t>C7H10O3H</t>
  </si>
  <si>
    <t>C8H14O2H</t>
  </si>
  <si>
    <t>C9H18OH</t>
  </si>
  <si>
    <t>C10H22H</t>
  </si>
  <si>
    <t>C9H5ONH</t>
  </si>
  <si>
    <t>C6H9NO3H</t>
  </si>
  <si>
    <t>C10H9NH</t>
  </si>
  <si>
    <t>C8H17NOH</t>
  </si>
  <si>
    <t>C9H21NH</t>
  </si>
  <si>
    <t>C8H16O2H</t>
  </si>
  <si>
    <t>C9H20OH</t>
  </si>
  <si>
    <t>C10H11NH</t>
  </si>
  <si>
    <t>C5H6O5H</t>
  </si>
  <si>
    <t>C9H6O2H</t>
  </si>
  <si>
    <t>C6H10O4H</t>
  </si>
  <si>
    <t>C11H14H</t>
  </si>
  <si>
    <t>C8H5NO2H</t>
  </si>
  <si>
    <t>C9H9NOH</t>
  </si>
  <si>
    <t>C8H21NOH</t>
  </si>
  <si>
    <t>C8H4O3H</t>
  </si>
  <si>
    <t>C9H8O2H</t>
  </si>
  <si>
    <t>C8H7NO2H</t>
  </si>
  <si>
    <t>C5H11NO4H</t>
  </si>
  <si>
    <t>C9H11NOH</t>
  </si>
  <si>
    <t>C10H15NH</t>
  </si>
  <si>
    <t>C4H6O6H</t>
  </si>
  <si>
    <t>C8H6O3H</t>
  </si>
  <si>
    <t>C10H14OH</t>
  </si>
  <si>
    <t>C11H18H</t>
  </si>
  <si>
    <t>C7H5NO3H</t>
  </si>
  <si>
    <t>C8H9NO2H</t>
  </si>
  <si>
    <t>C9H12O2H</t>
  </si>
  <si>
    <t>C11H20H</t>
  </si>
  <si>
    <t>C11H7NH</t>
  </si>
  <si>
    <t>C8H11NO2H</t>
  </si>
  <si>
    <t>C11H21H</t>
  </si>
  <si>
    <t>C7H6O4H</t>
  </si>
  <si>
    <t>C12H10H</t>
  </si>
  <si>
    <t>C9H15O2</t>
  </si>
  <si>
    <t>C11H22H</t>
  </si>
  <si>
    <t>C7H9NO3H</t>
  </si>
  <si>
    <t>C7H8O4H</t>
  </si>
  <si>
    <t>C11H8OH</t>
  </si>
  <si>
    <t>C8H12O3H</t>
  </si>
  <si>
    <t>C9H16O2H</t>
  </si>
  <si>
    <t>C11H24H</t>
  </si>
  <si>
    <t>C11H11NH</t>
  </si>
  <si>
    <t>C5H2O4SH</t>
  </si>
  <si>
    <t>C6H6O5H</t>
  </si>
  <si>
    <t>C10H6O2H</t>
  </si>
  <si>
    <t>C7H10O4H</t>
  </si>
  <si>
    <t>C11H10OH</t>
  </si>
  <si>
    <t>C12H14H</t>
  </si>
  <si>
    <t>C9H18O2H</t>
  </si>
  <si>
    <t>C10H22OH</t>
  </si>
  <si>
    <t>C10H9ONH</t>
  </si>
  <si>
    <t>C11H13NH</t>
  </si>
  <si>
    <t>C10H8O2H</t>
  </si>
  <si>
    <t>C11H12OH</t>
  </si>
  <si>
    <t>C9H7NO2H</t>
  </si>
  <si>
    <t>C10H11NOH</t>
  </si>
  <si>
    <t>C9H23NOH</t>
  </si>
  <si>
    <t>C9H6O3H</t>
  </si>
  <si>
    <t>C10H10O2H</t>
  </si>
  <si>
    <t>C11H14OH</t>
  </si>
  <si>
    <t>C9H22O2H</t>
  </si>
  <si>
    <t>C9H9O2NH</t>
  </si>
  <si>
    <t>C6H13NO4H</t>
  </si>
  <si>
    <t>C9H8O3H</t>
  </si>
  <si>
    <t>C12H20H</t>
  </si>
  <si>
    <t>C10H15NOH</t>
  </si>
  <si>
    <t>C12H21H</t>
  </si>
  <si>
    <t>C4H7O7</t>
  </si>
  <si>
    <t>C9H10O3H</t>
  </si>
  <si>
    <t>C10H14O2H</t>
  </si>
  <si>
    <t>C11H18OH</t>
  </si>
  <si>
    <t>C12H22H</t>
  </si>
  <si>
    <t>C9H13NO2H</t>
  </si>
  <si>
    <t>C8H8O4H</t>
  </si>
  <si>
    <t>C12H9O</t>
  </si>
  <si>
    <t>C9H12O3H</t>
  </si>
  <si>
    <t>C10H16SH</t>
  </si>
  <si>
    <t>C10H16O2H</t>
  </si>
  <si>
    <t>C11H20OH</t>
  </si>
  <si>
    <t>C12H24H</t>
  </si>
  <si>
    <t>C8H11NO3H</t>
  </si>
  <si>
    <t>C10H19NOH</t>
  </si>
  <si>
    <t>C7H6O5H</t>
  </si>
  <si>
    <t>C8H10O4H</t>
  </si>
  <si>
    <t>C12H11O</t>
  </si>
  <si>
    <t>C13H14H</t>
  </si>
  <si>
    <t>C10H18O2H</t>
  </si>
  <si>
    <t>C11H22OH</t>
  </si>
  <si>
    <t>C12H26H</t>
  </si>
  <si>
    <t>C7H9NO4H</t>
  </si>
  <si>
    <t>C8H13NO3H</t>
  </si>
  <si>
    <t>C7H8O5H</t>
  </si>
  <si>
    <t>C11H8O2H</t>
  </si>
  <si>
    <t>C8H12O4H</t>
  </si>
  <si>
    <t>C12H12OH</t>
  </si>
  <si>
    <t>C13H16H</t>
  </si>
  <si>
    <t>C10H20O2H</t>
  </si>
  <si>
    <t>C11H11NOH</t>
  </si>
  <si>
    <t>C7H10O5H</t>
  </si>
  <si>
    <t>C11H10O2H</t>
  </si>
  <si>
    <t>C12H14OH</t>
  </si>
  <si>
    <t>C10H22O2H</t>
  </si>
  <si>
    <t>C10H9O2NH</t>
  </si>
  <si>
    <t>C11H13NOH</t>
  </si>
  <si>
    <t>C10H25NOH</t>
  </si>
  <si>
    <t>C10H8O3H</t>
  </si>
  <si>
    <t>C11H13O2</t>
  </si>
  <si>
    <t>C12H16OH</t>
  </si>
  <si>
    <t>C10H24O2H</t>
  </si>
  <si>
    <t>C10H10O3H</t>
  </si>
  <si>
    <t>C11H14O2H</t>
  </si>
  <si>
    <t>C12H18OH</t>
  </si>
  <si>
    <t>C13H22H</t>
  </si>
  <si>
    <t>C9H10NO3</t>
  </si>
  <si>
    <t>C12H21NH</t>
  </si>
  <si>
    <t>C9H8O4H</t>
  </si>
  <si>
    <t>C10H12O3H</t>
  </si>
  <si>
    <t>C11H16SH</t>
  </si>
  <si>
    <t>C12H20OH</t>
  </si>
  <si>
    <t>C13H24H</t>
  </si>
  <si>
    <t>C10H15NO2H</t>
  </si>
  <si>
    <t>C8H6O5H</t>
  </si>
  <si>
    <t>C9H10O4H</t>
  </si>
  <si>
    <t>C10H14O3H</t>
  </si>
  <si>
    <t>C14H14H</t>
  </si>
  <si>
    <t>C11H18O2H</t>
  </si>
  <si>
    <t>C12H22OH</t>
  </si>
  <si>
    <t>C13H26H</t>
  </si>
  <si>
    <t>C10H17NO2H</t>
  </si>
  <si>
    <t>C4H8O8H</t>
  </si>
  <si>
    <t>C14H16H</t>
  </si>
  <si>
    <t>C11H20O2H</t>
  </si>
  <si>
    <t>C12H24OH</t>
  </si>
  <si>
    <t>C8H11NO4H</t>
  </si>
  <si>
    <t>C8H10O5H</t>
  </si>
  <si>
    <t>C12H10O2H</t>
  </si>
  <si>
    <t>C9H14O4H</t>
  </si>
  <si>
    <t>C14H18H</t>
  </si>
  <si>
    <t>C12H26OH</t>
  </si>
  <si>
    <t>C12H12O2H</t>
  </si>
  <si>
    <t>C13H16OH</t>
  </si>
  <si>
    <t>C14H20H</t>
  </si>
  <si>
    <t>C11H12NO2</t>
  </si>
  <si>
    <t>C12H15NOH</t>
  </si>
  <si>
    <t>C7H10O6H</t>
  </si>
  <si>
    <t>C11H10O3H</t>
  </si>
  <si>
    <t>C12H14O2H</t>
  </si>
  <si>
    <t>C14H22H</t>
  </si>
  <si>
    <t>C10H8O4H</t>
  </si>
  <si>
    <t>C11H12O3H</t>
  </si>
  <si>
    <t>C12H16O2H</t>
  </si>
  <si>
    <t>C13H20OH</t>
  </si>
  <si>
    <t>C14H24H</t>
  </si>
  <si>
    <t>C10H10O4H</t>
  </si>
  <si>
    <t>C11H14O3H</t>
  </si>
  <si>
    <t>C12H18O2H</t>
  </si>
  <si>
    <t>C13H22OH</t>
  </si>
  <si>
    <t>C14H26H</t>
  </si>
  <si>
    <t>C11H17NO2H</t>
  </si>
  <si>
    <t>C10H12O4H</t>
  </si>
  <si>
    <t>C15H16H</t>
  </si>
  <si>
    <t>C12H20O2H</t>
  </si>
  <si>
    <t>C13H24OH</t>
  </si>
  <si>
    <t>C14H28H</t>
  </si>
  <si>
    <t>C9H11NO4H</t>
  </si>
  <si>
    <t>C10H15NO3H</t>
  </si>
  <si>
    <t>C9H10O5H</t>
  </si>
  <si>
    <t>C13H10O2H</t>
  </si>
  <si>
    <t>C10H14O4H</t>
  </si>
  <si>
    <t>C14H14OH</t>
  </si>
  <si>
    <t>C15H18H</t>
  </si>
  <si>
    <t>C12H22O2H</t>
  </si>
  <si>
    <t>C13H26OH</t>
  </si>
  <si>
    <t>C10H17NO3H</t>
  </si>
  <si>
    <t>C8H8O6H</t>
  </si>
  <si>
    <t>C9H12O5H</t>
  </si>
  <si>
    <t>C10H16O4H</t>
  </si>
  <si>
    <t>C14H16OH</t>
  </si>
  <si>
    <t>C15H20H</t>
  </si>
  <si>
    <t>C12H24O2H</t>
  </si>
  <si>
    <t>C12H10O3H</t>
  </si>
  <si>
    <t>C9H14O5H</t>
  </si>
  <si>
    <t>C15H22H</t>
  </si>
  <si>
    <t>C12H13NO2H</t>
  </si>
  <si>
    <t>C8H12O6H</t>
  </si>
  <si>
    <t>C12H12O3H</t>
  </si>
  <si>
    <t>C11H11NO3H</t>
  </si>
  <si>
    <t>C12H15NO2H</t>
  </si>
  <si>
    <t>C11H10O4H</t>
  </si>
  <si>
    <t>C12H14O3H</t>
  </si>
  <si>
    <t>C9H18O5H</t>
  </si>
  <si>
    <t>C15H26H</t>
  </si>
  <si>
    <t>C11H12O4H</t>
  </si>
  <si>
    <t>C13H20O2H</t>
  </si>
  <si>
    <t>C14H24OH</t>
  </si>
  <si>
    <t>C15H28H</t>
  </si>
  <si>
    <t>C12H19NO2H</t>
  </si>
  <si>
    <t>C11H14O4H</t>
  </si>
  <si>
    <t>C15H14OH</t>
  </si>
  <si>
    <t>C14H26OH</t>
  </si>
  <si>
    <t>C15H30H</t>
  </si>
  <si>
    <t>from calibration of propyne</t>
  </si>
  <si>
    <t>Akagi et al. (2013), Andreae and Merlet (2001), Akagi et al. (2011), Yokelson et al. (2013)</t>
  </si>
  <si>
    <t>Brilli et al. (2014): methyl vinyl ether;  Karl et al. (2007): 2,3-butanedione fragment</t>
  </si>
  <si>
    <t>Brilli et al. (2014), Stockwell et al. (2015): acetamide</t>
  </si>
  <si>
    <t>I- CIMS</t>
  </si>
  <si>
    <t>Acrylic acid</t>
  </si>
  <si>
    <t>Cresol</t>
  </si>
  <si>
    <t>Fragments (contribution subtracted from ion signal before calibration) are marked in blue.</t>
  </si>
  <si>
    <t>No other isomers have been reported in literature (including GC studies).</t>
  </si>
  <si>
    <t>Brilli et al. (2014): tetrahydropyrrole</t>
  </si>
  <si>
    <t>A very large percentage of signal on this mass is fragmentary; the remainder is split between several compounds. After subtracting the fragment contribution, we classified this ion as "not identified".</t>
  </si>
  <si>
    <t>Small peak seen in GC, but FTIR comparison suggests it is a negligible contribution.</t>
  </si>
  <si>
    <t>Literature Review</t>
  </si>
  <si>
    <t>GC-CIMS observations</t>
  </si>
  <si>
    <t>correlates strongly with methylbenzofuran @10% signal, but is unlikely to be a fragment</t>
  </si>
  <si>
    <t>2 isomers observed in GC.</t>
  </si>
  <si>
    <t>Rate constants with OH radical</t>
  </si>
  <si>
    <t>Sensitivity and calibration uncertainties for unidentified compounds</t>
  </si>
  <si>
    <r>
      <t>OH rate constant (10</t>
    </r>
    <r>
      <rPr>
        <vertAlign val="superscript"/>
        <sz val="10"/>
        <color theme="1"/>
        <rFont val="Calibri"/>
        <family val="2"/>
        <scheme val="minor"/>
      </rPr>
      <t>-12</t>
    </r>
    <r>
      <rPr>
        <sz val="10"/>
        <color theme="1"/>
        <rFont val="Calibri"/>
        <family val="2"/>
        <scheme val="minor"/>
      </rPr>
      <t xml:space="preserve"> cm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molecule</t>
    </r>
    <r>
      <rPr>
        <vertAlign val="superscript"/>
        <sz val="10"/>
        <color theme="1"/>
        <rFont val="Calibri"/>
        <family val="2"/>
        <scheme val="minor"/>
      </rPr>
      <t>-1</t>
    </r>
    <r>
      <rPr>
        <sz val="10"/>
        <color theme="1"/>
        <rFont val="Calibri"/>
        <family val="2"/>
        <scheme val="minor"/>
      </rPr>
      <t xml:space="preserve"> s</t>
    </r>
    <r>
      <rPr>
        <vertAlign val="superscript"/>
        <sz val="10"/>
        <color theme="1"/>
        <rFont val="Calibri"/>
        <family val="2"/>
        <scheme val="minor"/>
      </rPr>
      <t>-1</t>
    </r>
    <r>
      <rPr>
        <sz val="10"/>
        <color theme="1"/>
        <rFont val="Calibri"/>
        <family val="2"/>
        <scheme val="minor"/>
      </rPr>
      <t>)</t>
    </r>
  </si>
  <si>
    <t>Ion exact mass (Th)</t>
  </si>
  <si>
    <t>ammonia</t>
  </si>
  <si>
    <t>acetylene (fragments on this mass subtracted)</t>
  </si>
  <si>
    <t>ethene (fragments on this mass subtracted)</t>
  </si>
  <si>
    <t>Propadiene, propyne (unknown)</t>
  </si>
  <si>
    <t>propene (fragments on this mass subtracted)</t>
  </si>
  <si>
    <t>Etheneamine</t>
  </si>
  <si>
    <t>Methanediol</t>
  </si>
  <si>
    <t>1-Buten-3-yne (fragments on this mass subtracted)</t>
  </si>
  <si>
    <t>acrylonitrile</t>
  </si>
  <si>
    <t>1,3-butadiene (82%), 1,2-butadiene (1%), other fragments on this mass subtracted</t>
  </si>
  <si>
    <t>Propanenitrile</t>
  </si>
  <si>
    <t>butenes (59%), general hydrocarbon (34%), other fragments on this mass subtracted</t>
  </si>
  <si>
    <t>methyl isocyanate 50%, hydroxy acetonitrile 50% (estimate)</t>
  </si>
  <si>
    <t>glyoxal</t>
  </si>
  <si>
    <t>acetone (&gt;99%), propanal (&lt;1%)</t>
  </si>
  <si>
    <t>acetamide</t>
  </si>
  <si>
    <t>trimethyl amine, other C3 amines</t>
  </si>
  <si>
    <t>unknown</t>
  </si>
  <si>
    <t>acetic acid (67%), glycolaldehyde (33%) (estimate)</t>
  </si>
  <si>
    <t>nitromethane</t>
  </si>
  <si>
    <t>3-butynenitrile, 2-butynenitrile, cyanoallene</t>
  </si>
  <si>
    <t>1,3-cyclopentadiene (22%), isoprene fragment subtracted (78%)</t>
  </si>
  <si>
    <t>butenenitrile isomers (43%), pyrrole (57%)</t>
  </si>
  <si>
    <t>carbon suboxide</t>
  </si>
  <si>
    <t>Isoprene (63%), other fragments on this mass subtracted</t>
  </si>
  <si>
    <t>butanenitriles (61%), dihydropyrrole (39%)</t>
  </si>
  <si>
    <t>MVK (48%), methacrolein (19%), crotonaldehyde (33%)</t>
  </si>
  <si>
    <t>pentenes+methylbutenes (69%), other fragments on this mass subtracted</t>
  </si>
  <si>
    <t>butene amines (~50%), tetrahydropyrrole (~50%)</t>
  </si>
  <si>
    <t>methyl glyoxal (~50%), acrylic acid (~50%)</t>
  </si>
  <si>
    <t>MEK (85%), 2-methylpropanal (14%), butanal (1%)</t>
  </si>
  <si>
    <t>nitroethene</t>
  </si>
  <si>
    <t>hydroxyacetone (~50%), methyl acetate (35%), ethyl formate (14%)</t>
  </si>
  <si>
    <t>nitroethane</t>
  </si>
  <si>
    <t>n-sulfinylmethanamine</t>
  </si>
  <si>
    <t>benzene (90%) (fragments on this mass subtracted)</t>
  </si>
  <si>
    <t>pyridine(44%), nitriles (56%)</t>
  </si>
  <si>
    <t>2,4-Cyclopentadiene-1-one (42%), other HCO2 (58%)</t>
  </si>
  <si>
    <t>methylpyrrole (33%), pentenenitriles (97%)</t>
  </si>
  <si>
    <t>2-methyl furan (51%), 3-methylfuran (10%), general HCO (37%)</t>
  </si>
  <si>
    <t>thiofuran (=thiophene)</t>
  </si>
  <si>
    <t>2-(3H)-furanone, other fragments on this mass subtracted</t>
  </si>
  <si>
    <t>3-methyl-3-butene-2-one (37%), cyclopentanone (18%), HCO1 (45%)</t>
  </si>
  <si>
    <t>2,3-butanedione (87%), methyl acrylate (5%), other (8%)</t>
  </si>
  <si>
    <t>3-methyl-2-butanone (43%), 2-methylbutanal+3-methylbutanal (4%), 2-pentanone (32%), 3-pentanone (21%)</t>
  </si>
  <si>
    <t>pyruvic acid</t>
  </si>
  <si>
    <t>nitropropanes</t>
  </si>
  <si>
    <t>ethynylpyrrole</t>
  </si>
  <si>
    <t>toluene</t>
  </si>
  <si>
    <t>2-furan carbonitrile (30%), 3-furan carbonitrile (70%)</t>
  </si>
  <si>
    <t>2-methyl pyridine (93%), 3-methylpyridine (7%)</t>
  </si>
  <si>
    <t>dimethyl disulfide</t>
  </si>
  <si>
    <t>phenol (100%), vinyl furan</t>
  </si>
  <si>
    <t>4-Pyridinol, pyridine oxide</t>
  </si>
  <si>
    <t>2,5-dimethyl pyrrole (70%), ethylpyrrole (25%), other C2-pyrroles (5%)</t>
  </si>
  <si>
    <t>2-furfural (88%), 3-furfural (4%), other HCO2 (12%)</t>
  </si>
  <si>
    <t>2,5-dimethyl furan (44%), 2-ethylfuran (10%), other C2-furans (46%)</t>
  </si>
  <si>
    <t>methylthiofuran (methyl thiophene)</t>
  </si>
  <si>
    <t xml:space="preserve">2-methanol furannone </t>
  </si>
  <si>
    <t>methylcyclopentanone+cyclohexanone (26%), hexenones (74%)</t>
  </si>
  <si>
    <t>Dihydrofurandione</t>
  </si>
  <si>
    <t>methyl methacrylate (69%), other HCO2 (31%)</t>
  </si>
  <si>
    <t>hexanals (47%), hexanones (53%)</t>
  </si>
  <si>
    <t>acetic anhydride, MPAN and CPAN indicator</t>
  </si>
  <si>
    <t>Phenylacetylene (= ethynyl benzene)</t>
  </si>
  <si>
    <t>Benzonitrile (benzene nitrile)</t>
  </si>
  <si>
    <t>styrene</t>
  </si>
  <si>
    <t>vinyl pyridine</t>
  </si>
  <si>
    <t>m+p-xylene (68%), o-xylene (23%), ethylbenzene (10%)</t>
  </si>
  <si>
    <t>methyl furonitrile (~33%), nitrosobenzene ~33%), pyridine aldehyde (~33%)</t>
  </si>
  <si>
    <t>dimethyl + ethyl pyridine (~50%), heptyl nitriles (~50%)</t>
  </si>
  <si>
    <t>Quinone (=p-Benzoquinone)</t>
  </si>
  <si>
    <t>cresols (= 4-methylphenol) (50%), anisole (50%)</t>
  </si>
  <si>
    <t>C7_acrylonitriles (~50%), C3_pyrroles (~50%)</t>
  </si>
  <si>
    <t>methyl furfural (~50%), benzene diols (=catechol+resorcinol) (~50%), 2-acetyl furan</t>
  </si>
  <si>
    <t>C3_furans (55%), other compounds (45%)</t>
  </si>
  <si>
    <t>dihydroxy pyridine (~50%), methyl maleimide (~50%)</t>
  </si>
  <si>
    <t>5-Hydroxy 2-furfural, 2-furoic acid</t>
  </si>
  <si>
    <t>ethyl cyclopentanone</t>
  </si>
  <si>
    <t>nitrofuran</t>
  </si>
  <si>
    <t>C6 diketone isomers (46%), C6 esters (54%)</t>
  </si>
  <si>
    <t>heptanal (63%), 2,4-dimethyl-3-pentanone (24%), heptanone (13%)</t>
  </si>
  <si>
    <t>2,5-Dihydroxymethyl dihydrofurfural, C5 3-oxy 2-DBE isomers</t>
  </si>
  <si>
    <t>indene (96%), methyl ethynyl benzene (4%)</t>
  </si>
  <si>
    <t>butyl ester acetic acid, other C6_esters</t>
  </si>
  <si>
    <t>Benzeneacetonitrile (benzyl nitrile)</t>
  </si>
  <si>
    <t>Indane (13%), MethylStyrene (84%), propenyl benzene+methyl ethenyl benzene (3%)</t>
  </si>
  <si>
    <t>dihydro pyridine</t>
  </si>
  <si>
    <t>tolualdehyde (~100%), acetophenone, dihydro benzofuran</t>
  </si>
  <si>
    <t>salicyladehyde (~100%), benzodioxole, benzoic acid</t>
  </si>
  <si>
    <t>4-ethylphenol+dimethylphenol (~50%), methylanisole (~50%)</t>
  </si>
  <si>
    <t>nitrobenzene</t>
  </si>
  <si>
    <t>hydroxy benzoquinone</t>
  </si>
  <si>
    <t>guaiacol (=2-methoxy phenol) (~100%), propionylfuran, acetylmethylfuran</t>
  </si>
  <si>
    <t>C8 nitrile</t>
  </si>
  <si>
    <t>dimethyl trisulfide</t>
  </si>
  <si>
    <t>5-Methyl hydroxy 2-furfural</t>
  </si>
  <si>
    <t>2,5-di(hydroxymethyl)furan, methyl hydroxy dihydrofurfural</t>
  </si>
  <si>
    <t>MethylBenzeneAcetonitrile</t>
  </si>
  <si>
    <t>Methylbenzofurans</t>
  </si>
  <si>
    <t>EthylStyrene (~50%), butenyl benzene isomers (~50%), MethylIndane</t>
  </si>
  <si>
    <t>chavicol, methyl acetophenone, ethenyl methoxy benzene</t>
  </si>
  <si>
    <t>C10 aromatics (92%), fragments on this mass subtracted</t>
  </si>
  <si>
    <t>Methylbenzoicacid</t>
  </si>
  <si>
    <t>monoterpenes</t>
  </si>
  <si>
    <t>methylguiacol (creosol)</t>
  </si>
  <si>
    <t>Levoglucosan pyrolysis product</t>
  </si>
  <si>
    <t>dimethylbenzofuran, ethyl benzofuran</t>
  </si>
  <si>
    <t>vinylguaiacol</t>
  </si>
  <si>
    <t>Vanillin, methyl salicylate, C8 aromatic hydroxyacid</t>
  </si>
  <si>
    <t>acenaphthylene</t>
  </si>
  <si>
    <t>camphor (30%), other oxygenated monoterpenes (70%) VARIABLE</t>
  </si>
  <si>
    <t>Cineole, other oxygenated monoterpenes</t>
  </si>
  <si>
    <t>C2 naphthalenes</t>
  </si>
  <si>
    <t>Decanal (likely major contributor), menthol</t>
  </si>
  <si>
    <t>Eugenol, isoeugenol</t>
  </si>
  <si>
    <t>Exact m/z (Th)</t>
  </si>
  <si>
    <t>Fire-integrated emission ratios to CO by specific fuel type</t>
  </si>
  <si>
    <t>Ponderosa Pine</t>
  </si>
  <si>
    <t>Average ER</t>
  </si>
  <si>
    <t>Standard deviation</t>
  </si>
  <si>
    <t>Lodgepole pine</t>
  </si>
  <si>
    <t>Douglas Fir</t>
  </si>
  <si>
    <t>Subalpine Fir</t>
  </si>
  <si>
    <t>Sage</t>
  </si>
  <si>
    <t>Rice Straw</t>
  </si>
  <si>
    <t>(single sample)</t>
  </si>
  <si>
    <t>Manzanita, "uncontaminated"*</t>
  </si>
  <si>
    <t>Manzanita, "contaminated"*</t>
  </si>
  <si>
    <t>Chamise, "uncontaminated"*</t>
  </si>
  <si>
    <t>Chamise, "contaminated"*</t>
  </si>
  <si>
    <t>Peat</t>
  </si>
  <si>
    <t>Juniper</t>
  </si>
  <si>
    <t>Loblolly Pine</t>
  </si>
  <si>
    <t>Jeffrey Pine</t>
  </si>
  <si>
    <t>Excelsior</t>
  </si>
  <si>
    <t>Engelmann Spruce</t>
  </si>
  <si>
    <t>Dung</t>
  </si>
  <si>
    <t>Ceanothus</t>
  </si>
  <si>
    <t>Building Material</t>
  </si>
  <si>
    <t>Bear Grass</t>
  </si>
  <si>
    <t>NMOG contributor</t>
  </si>
  <si>
    <t>Fire-integrated emission ratio to CO of all NMOG at nominal mass (ppbv NMOG: ppm CO, average over all fuels)</t>
  </si>
  <si>
    <t>Calibration factor (ncps ion/ ppb NMOG)</t>
  </si>
  <si>
    <t>NMOG identity</t>
  </si>
  <si>
    <t>Emission ratios to CO (ppbv NMOG/ppmv CO)</t>
  </si>
  <si>
    <t>*"Contaminated" refers to chaparral fuels collected from a heavily polluted site near San Dimas, CA</t>
  </si>
  <si>
    <t>*"Uncontaminated" refers to chaparral fuels collected from a cleaner site in North Mountain, CA</t>
  </si>
  <si>
    <t>NIST Database; *from furfural</t>
  </si>
  <si>
    <t>The rate constants given are the average of all isomers contributing to that ion mass, weighted by the per-mol relative abundance of each isomer.</t>
  </si>
  <si>
    <t xml:space="preserve"> Fragment @38% of isoprene signal.</t>
  </si>
  <si>
    <t xml:space="preserve">2 isomers observed in GC. </t>
  </si>
  <si>
    <t xml:space="preserve">Several isomers observed in GC. </t>
  </si>
  <si>
    <t>Potential observation Fire 85 B.</t>
  </si>
  <si>
    <t>5-(hydroxymethyl)-2-furfural</t>
  </si>
  <si>
    <t>Very few structural isomers possible. Linear isomers less likely given the preponderance of furan-type structures, PTR insensitivity to dialadehydes, and much smaller ER of other acids.</t>
  </si>
  <si>
    <t>Fire-integrated emission factors by specific fuel type</t>
  </si>
  <si>
    <t>Emission factor (g VOC:kg fuel)</t>
  </si>
  <si>
    <t>Comparison of emission factors between FTIR and PTR-ToF</t>
  </si>
  <si>
    <t>Species</t>
  </si>
  <si>
    <t>stdev</t>
  </si>
  <si>
    <t>HCHO</t>
  </si>
  <si>
    <t>CH3OH</t>
  </si>
  <si>
    <t>HCOOH</t>
  </si>
  <si>
    <t>butadienes</t>
  </si>
  <si>
    <t>hydroxyacetone</t>
  </si>
  <si>
    <t>phenol</t>
  </si>
  <si>
    <t>furaldehyde</t>
  </si>
  <si>
    <t>PTR average EF</t>
  </si>
  <si>
    <t>FTIR average EF</t>
  </si>
  <si>
    <t>100*(PTR-FTIR)/AVG</t>
  </si>
  <si>
    <t>It should be noted that a slightly different, but extensive group of fires was used to calculate the PTR-ToF and FTIR average emission factors.</t>
  </si>
  <si>
    <t>100*(PTR/FTIR)-100</t>
  </si>
  <si>
    <t>100*(PTR-FTIR)/PTR</t>
  </si>
  <si>
    <t>% difference</t>
  </si>
  <si>
    <t>PTR-ToF ion masses and identifications</t>
  </si>
  <si>
    <t>NMOG contributors without supporting evidence are marked in green. The identification is based on typical NMOG structures observed in biomass burning emissions, and there are few other structural possibilities.</t>
  </si>
  <si>
    <r>
      <t>NO</t>
    </r>
    <r>
      <rPr>
        <b/>
        <vertAlign val="superscript"/>
        <sz val="18"/>
        <color theme="1"/>
        <rFont val="Calibri"/>
        <family val="2"/>
        <scheme val="minor"/>
      </rPr>
      <t>+</t>
    </r>
    <r>
      <rPr>
        <b/>
        <sz val="18"/>
        <color theme="1"/>
        <rFont val="Calibri"/>
        <family val="2"/>
        <scheme val="minor"/>
      </rPr>
      <t xml:space="preserve"> CIMS significant ions and ion mass identifications</t>
    </r>
  </si>
  <si>
    <t>Time series evidence: strength</t>
  </si>
  <si>
    <t>Ac+Gly</t>
  </si>
  <si>
    <t>FTIR emission factors from Selimovic et al.,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</si>
</sst>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3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1030BD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i/>
      <sz val="10"/>
      <color theme="0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</font>
    <font>
      <b/>
      <i/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Fill="1" applyAlignme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Alignment="1"/>
    <xf numFmtId="0" fontId="1" fillId="0" borderId="0" xfId="0" applyFont="1" applyFill="1" applyAlignment="1">
      <alignment horizontal="left" vertical="center"/>
    </xf>
    <xf numFmtId="0" fontId="5" fillId="0" borderId="0" xfId="0" applyFont="1" applyAlignment="1"/>
    <xf numFmtId="0" fontId="0" fillId="0" borderId="0" xfId="0" applyFont="1" applyAlignment="1"/>
    <xf numFmtId="0" fontId="1" fillId="0" borderId="0" xfId="0" applyFont="1" applyFill="1" applyAlignment="1"/>
    <xf numFmtId="0" fontId="0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0" fillId="0" borderId="0" xfId="0" applyFont="1"/>
    <xf numFmtId="0" fontId="0" fillId="0" borderId="0" xfId="0" applyFont="1" applyBorder="1"/>
    <xf numFmtId="0" fontId="0" fillId="0" borderId="1" xfId="0" applyFont="1" applyBorder="1"/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right" vertical="center"/>
    </xf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0" xfId="0" applyFill="1"/>
    <xf numFmtId="0" fontId="9" fillId="0" borderId="0" xfId="0" applyFont="1" applyFill="1" applyAlignment="1">
      <alignment horizontal="left" vertical="center"/>
    </xf>
    <xf numFmtId="2" fontId="9" fillId="0" borderId="0" xfId="0" applyNumberFormat="1" applyFont="1" applyFill="1" applyAlignment="1">
      <alignment horizontal="center" vertical="top"/>
    </xf>
    <xf numFmtId="0" fontId="11" fillId="0" borderId="1" xfId="0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1" fillId="0" borderId="0" xfId="0" applyFont="1" applyBorder="1"/>
    <xf numFmtId="0" fontId="11" fillId="0" borderId="0" xfId="0" applyFont="1" applyFill="1"/>
    <xf numFmtId="0" fontId="9" fillId="0" borderId="0" xfId="0" applyFont="1" applyFill="1" applyAlignment="1"/>
    <xf numFmtId="0" fontId="9" fillId="0" borderId="0" xfId="0" applyFont="1"/>
    <xf numFmtId="0" fontId="12" fillId="0" borderId="0" xfId="0" applyFont="1" applyFill="1" applyAlignment="1">
      <alignment horizontal="right"/>
    </xf>
    <xf numFmtId="0" fontId="13" fillId="0" borderId="0" xfId="0" applyFont="1" applyFill="1" applyAlignment="1"/>
    <xf numFmtId="2" fontId="13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vertical="center"/>
    </xf>
    <xf numFmtId="0" fontId="11" fillId="0" borderId="0" xfId="0" applyFont="1" applyFill="1" applyBorder="1"/>
    <xf numFmtId="0" fontId="13" fillId="0" borderId="0" xfId="0" applyFont="1" applyFill="1" applyAlignment="1">
      <alignment vertical="center"/>
    </xf>
    <xf numFmtId="2" fontId="14" fillId="0" borderId="0" xfId="0" applyNumberFormat="1" applyFont="1" applyFill="1" applyAlignment="1">
      <alignment horizontal="center" vertical="top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2" fontId="15" fillId="0" borderId="0" xfId="0" applyNumberFormat="1" applyFont="1" applyFill="1" applyAlignment="1">
      <alignment horizontal="center" vertical="top"/>
    </xf>
    <xf numFmtId="0" fontId="17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2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8" fillId="5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9" fillId="0" borderId="0" xfId="0" applyFont="1" applyAlignment="1">
      <alignment horizontal="right"/>
    </xf>
    <xf numFmtId="0" fontId="19" fillId="0" borderId="0" xfId="0" applyFont="1" applyAlignment="1"/>
    <xf numFmtId="0" fontId="9" fillId="0" borderId="0" xfId="0" applyFont="1" applyAlignment="1">
      <alignment horizontal="center" vertical="center"/>
    </xf>
    <xf numFmtId="0" fontId="20" fillId="0" borderId="0" xfId="0" applyFont="1" applyAlignment="1"/>
    <xf numFmtId="0" fontId="19" fillId="0" borderId="0" xfId="0" applyFont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9" fillId="0" borderId="0" xfId="0" applyFont="1" applyFill="1" applyAlignment="1"/>
    <xf numFmtId="0" fontId="21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5" fontId="15" fillId="0" borderId="0" xfId="0" applyNumberFormat="1" applyFont="1" applyFill="1" applyAlignment="1">
      <alignment horizontal="center" vertical="center"/>
    </xf>
    <xf numFmtId="165" fontId="22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9" fillId="0" borderId="0" xfId="0" applyFont="1" applyAlignment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165" fontId="15" fillId="0" borderId="0" xfId="0" applyNumberFormat="1" applyFont="1" applyFill="1" applyAlignment="1">
      <alignment horizontal="right" vertical="center"/>
    </xf>
    <xf numFmtId="0" fontId="9" fillId="0" borderId="0" xfId="0" applyFont="1" applyAlignment="1">
      <alignment horizontal="center"/>
    </xf>
    <xf numFmtId="165" fontId="22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Fill="1" applyBorder="1" applyAlignment="1">
      <alignment horizontal="right"/>
    </xf>
    <xf numFmtId="0" fontId="15" fillId="0" borderId="0" xfId="0" applyFont="1" applyAlignment="1"/>
    <xf numFmtId="0" fontId="15" fillId="0" borderId="0" xfId="0" applyFont="1" applyAlignment="1">
      <alignment horizontal="center" vertical="center"/>
    </xf>
    <xf numFmtId="2" fontId="19" fillId="0" borderId="0" xfId="0" applyNumberFormat="1" applyFont="1" applyFill="1" applyAlignment="1">
      <alignment horizontal="left"/>
    </xf>
    <xf numFmtId="2" fontId="20" fillId="0" borderId="0" xfId="0" applyNumberFormat="1" applyFont="1" applyFill="1" applyAlignment="1">
      <alignment horizontal="left" vertical="top"/>
    </xf>
    <xf numFmtId="0" fontId="19" fillId="0" borderId="0" xfId="0" applyFont="1" applyFill="1"/>
    <xf numFmtId="0" fontId="9" fillId="0" borderId="0" xfId="0" applyFont="1" applyAlignment="1">
      <alignment horizontal="left" vertical="center"/>
    </xf>
    <xf numFmtId="165" fontId="15" fillId="0" borderId="0" xfId="0" applyNumberFormat="1" applyFont="1" applyFill="1" applyAlignment="1">
      <alignment horizontal="left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vertical="center" wrapText="1"/>
    </xf>
    <xf numFmtId="0" fontId="23" fillId="0" borderId="0" xfId="0" applyFont="1" applyAlignment="1"/>
    <xf numFmtId="0" fontId="23" fillId="0" borderId="0" xfId="0" applyFont="1" applyAlignment="1">
      <alignment wrapText="1"/>
    </xf>
    <xf numFmtId="0" fontId="23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20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15" fillId="0" borderId="0" xfId="0" applyFont="1" applyFill="1" applyAlignment="1"/>
    <xf numFmtId="0" fontId="19" fillId="0" borderId="0" xfId="0" applyFont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9" fontId="19" fillId="0" borderId="0" xfId="1" applyFont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2" fontId="15" fillId="0" borderId="2" xfId="0" applyNumberFormat="1" applyFont="1" applyFill="1" applyBorder="1" applyAlignment="1">
      <alignment horizontal="left" vertical="center"/>
    </xf>
    <xf numFmtId="0" fontId="19" fillId="0" borderId="2" xfId="0" applyFont="1" applyBorder="1"/>
    <xf numFmtId="2" fontId="15" fillId="4" borderId="0" xfId="0" applyNumberFormat="1" applyFont="1" applyFill="1" applyAlignment="1">
      <alignment horizontal="left"/>
    </xf>
    <xf numFmtId="9" fontId="9" fillId="0" borderId="0" xfId="1" applyFont="1"/>
    <xf numFmtId="2" fontId="19" fillId="0" borderId="0" xfId="0" applyNumberFormat="1" applyFont="1"/>
    <xf numFmtId="0" fontId="21" fillId="0" borderId="2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/>
    <xf numFmtId="0" fontId="13" fillId="0" borderId="2" xfId="0" applyFont="1" applyFill="1" applyBorder="1" applyAlignment="1"/>
    <xf numFmtId="2" fontId="15" fillId="4" borderId="2" xfId="0" applyNumberFormat="1" applyFont="1" applyFill="1" applyBorder="1" applyAlignment="1">
      <alignment horizontal="left"/>
    </xf>
    <xf numFmtId="9" fontId="9" fillId="0" borderId="2" xfId="1" applyFont="1" applyBorder="1"/>
    <xf numFmtId="2" fontId="19" fillId="0" borderId="2" xfId="0" applyNumberFormat="1" applyFont="1" applyBorder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2" fontId="15" fillId="0" borderId="3" xfId="0" applyNumberFormat="1" applyFont="1" applyFill="1" applyBorder="1" applyAlignment="1">
      <alignment horizontal="left" vertical="center"/>
    </xf>
    <xf numFmtId="9" fontId="9" fillId="0" borderId="3" xfId="1" applyFont="1" applyBorder="1"/>
    <xf numFmtId="0" fontId="9" fillId="0" borderId="3" xfId="0" applyFont="1" applyFill="1" applyBorder="1"/>
    <xf numFmtId="0" fontId="19" fillId="0" borderId="3" xfId="0" applyFont="1" applyBorder="1"/>
    <xf numFmtId="2" fontId="19" fillId="0" borderId="3" xfId="0" applyNumberFormat="1" applyFont="1" applyBorder="1"/>
    <xf numFmtId="0" fontId="9" fillId="0" borderId="2" xfId="0" applyFont="1" applyFill="1" applyBorder="1" applyAlignment="1"/>
    <xf numFmtId="2" fontId="15" fillId="4" borderId="3" xfId="0" applyNumberFormat="1" applyFont="1" applyFill="1" applyBorder="1" applyAlignment="1">
      <alignment horizontal="left"/>
    </xf>
    <xf numFmtId="0" fontId="17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2" fontId="15" fillId="0" borderId="0" xfId="0" applyNumberFormat="1" applyFont="1" applyFill="1" applyAlignment="1">
      <alignment horizontal="left" vertical="center"/>
    </xf>
    <xf numFmtId="2" fontId="15" fillId="4" borderId="2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vertical="center"/>
    </xf>
    <xf numFmtId="0" fontId="20" fillId="0" borderId="0" xfId="0" applyFont="1" applyFill="1" applyAlignment="1">
      <alignment horizontal="right" vertical="center"/>
    </xf>
    <xf numFmtId="0" fontId="20" fillId="0" borderId="2" xfId="0" applyFont="1" applyFill="1" applyBorder="1" applyAlignment="1">
      <alignment horizontal="right" vertical="center"/>
    </xf>
    <xf numFmtId="2" fontId="15" fillId="3" borderId="0" xfId="0" applyNumberFormat="1" applyFont="1" applyFill="1" applyAlignment="1">
      <alignment horizontal="left" vertical="center"/>
    </xf>
    <xf numFmtId="2" fontId="15" fillId="3" borderId="2" xfId="0" applyNumberFormat="1" applyFont="1" applyFill="1" applyBorder="1" applyAlignment="1">
      <alignment horizontal="left" vertical="center"/>
    </xf>
    <xf numFmtId="2" fontId="15" fillId="0" borderId="2" xfId="0" applyNumberFormat="1" applyFont="1" applyFill="1" applyBorder="1" applyAlignment="1">
      <alignment horizontal="left"/>
    </xf>
    <xf numFmtId="2" fontId="9" fillId="4" borderId="0" xfId="0" applyNumberFormat="1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2" fontId="15" fillId="0" borderId="0" xfId="0" applyNumberFormat="1" applyFont="1" applyFill="1" applyAlignment="1">
      <alignment horizontal="left"/>
    </xf>
    <xf numFmtId="0" fontId="9" fillId="0" borderId="0" xfId="0" applyFont="1" applyFill="1"/>
    <xf numFmtId="2" fontId="20" fillId="0" borderId="0" xfId="0" applyNumberFormat="1" applyFont="1" applyFill="1" applyAlignment="1">
      <alignment horizontal="right" vertical="center"/>
    </xf>
    <xf numFmtId="2" fontId="19" fillId="0" borderId="0" xfId="0" applyNumberFormat="1" applyFont="1" applyFill="1" applyAlignment="1">
      <alignment vertical="center"/>
    </xf>
    <xf numFmtId="2" fontId="20" fillId="0" borderId="0" xfId="0" applyNumberFormat="1" applyFont="1" applyFill="1" applyAlignment="1">
      <alignment vertical="center"/>
    </xf>
    <xf numFmtId="2" fontId="15" fillId="4" borderId="0" xfId="0" applyNumberFormat="1" applyFont="1" applyFill="1" applyAlignment="1">
      <alignment horizontal="left" vertical="center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11" fontId="15" fillId="0" borderId="0" xfId="0" applyNumberFormat="1" applyFont="1" applyFill="1" applyAlignment="1">
      <alignment horizontal="center" vertical="top"/>
    </xf>
    <xf numFmtId="0" fontId="9" fillId="0" borderId="1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2" fontId="1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28" fillId="0" borderId="0" xfId="0" applyFont="1" applyAlignment="1">
      <alignment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6" fillId="0" borderId="0" xfId="0" applyFont="1" applyAlignment="1"/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wrapText="1"/>
    </xf>
    <xf numFmtId="0" fontId="0" fillId="0" borderId="5" xfId="0" applyBorder="1" applyAlignment="1"/>
    <xf numFmtId="0" fontId="19" fillId="0" borderId="5" xfId="0" applyFont="1" applyBorder="1" applyAlignment="1">
      <alignment wrapText="1"/>
    </xf>
    <xf numFmtId="0" fontId="19" fillId="0" borderId="5" xfId="0" applyFont="1" applyBorder="1"/>
    <xf numFmtId="0" fontId="0" fillId="0" borderId="5" xfId="0" applyBorder="1"/>
    <xf numFmtId="0" fontId="9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6" fillId="0" borderId="0" xfId="0" applyFont="1"/>
    <xf numFmtId="0" fontId="9" fillId="0" borderId="5" xfId="0" applyFont="1" applyBorder="1" applyAlignment="1">
      <alignment horizontal="left" wrapText="1"/>
    </xf>
    <xf numFmtId="0" fontId="9" fillId="0" borderId="5" xfId="0" applyFont="1" applyFill="1" applyBorder="1" applyAlignment="1">
      <alignment horizontal="left"/>
    </xf>
    <xf numFmtId="0" fontId="9" fillId="0" borderId="5" xfId="0" applyFont="1" applyBorder="1" applyAlignment="1">
      <alignment horizontal="left"/>
    </xf>
    <xf numFmtId="0" fontId="0" fillId="0" borderId="7" xfId="0" applyBorder="1" applyAlignment="1">
      <alignment vertical="center"/>
    </xf>
    <xf numFmtId="0" fontId="0" fillId="0" borderId="8" xfId="0" applyBorder="1"/>
    <xf numFmtId="166" fontId="19" fillId="0" borderId="0" xfId="0" applyNumberFormat="1" applyFont="1"/>
    <xf numFmtId="0" fontId="31" fillId="0" borderId="0" xfId="0" applyFont="1"/>
    <xf numFmtId="2" fontId="31" fillId="0" borderId="0" xfId="0" applyNumberFormat="1" applyFont="1"/>
    <xf numFmtId="0" fontId="31" fillId="0" borderId="5" xfId="0" applyFont="1" applyBorder="1"/>
    <xf numFmtId="0" fontId="30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5" xfId="0" applyFont="1" applyBorder="1" applyAlignment="1">
      <alignment wrapText="1"/>
    </xf>
    <xf numFmtId="0" fontId="0" fillId="0" borderId="9" xfId="0" applyBorder="1"/>
    <xf numFmtId="0" fontId="0" fillId="0" borderId="10" xfId="0" applyBorder="1" applyAlignment="1">
      <alignment wrapText="1"/>
    </xf>
    <xf numFmtId="2" fontId="0" fillId="0" borderId="9" xfId="0" applyNumberFormat="1" applyBorder="1"/>
    <xf numFmtId="0" fontId="0" fillId="0" borderId="10" xfId="0" applyBorder="1"/>
    <xf numFmtId="0" fontId="0" fillId="0" borderId="0" xfId="0" applyBorder="1"/>
    <xf numFmtId="0" fontId="31" fillId="0" borderId="0" xfId="0" applyFont="1" applyBorder="1"/>
    <xf numFmtId="0" fontId="30" fillId="0" borderId="0" xfId="0" applyFont="1" applyBorder="1"/>
    <xf numFmtId="0" fontId="32" fillId="0" borderId="0" xfId="0" applyFont="1" applyBorder="1"/>
    <xf numFmtId="0" fontId="9" fillId="0" borderId="0" xfId="0" applyFont="1" applyFill="1" applyAlignment="1">
      <alignment horizontal="center" vertical="center"/>
    </xf>
    <xf numFmtId="166" fontId="0" fillId="0" borderId="0" xfId="0" applyNumberFormat="1"/>
    <xf numFmtId="166" fontId="19" fillId="0" borderId="5" xfId="0" applyNumberFormat="1" applyFont="1" applyBorder="1" applyAlignment="1">
      <alignment wrapText="1"/>
    </xf>
    <xf numFmtId="0" fontId="19" fillId="0" borderId="1" xfId="0" applyFont="1" applyFill="1" applyBorder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9" fillId="0" borderId="0" xfId="0" applyFont="1" applyBorder="1"/>
    <xf numFmtId="0" fontId="0" fillId="0" borderId="6" xfId="0" applyBorder="1" applyAlignment="1">
      <alignment wrapText="1"/>
    </xf>
    <xf numFmtId="2" fontId="9" fillId="4" borderId="0" xfId="0" applyNumberFormat="1" applyFont="1" applyFill="1" applyAlignment="1">
      <alignment horizontal="left"/>
    </xf>
    <xf numFmtId="0" fontId="33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horizontal="center"/>
    </xf>
    <xf numFmtId="166" fontId="19" fillId="0" borderId="0" xfId="0" applyNumberFormat="1" applyFont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15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9" fillId="0" borderId="0" xfId="0" applyNumberFormat="1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9"/>
  <sheetViews>
    <sheetView workbookViewId="0">
      <selection activeCell="F5" sqref="F5:F6"/>
    </sheetView>
  </sheetViews>
  <sheetFormatPr defaultRowHeight="14.5" x14ac:dyDescent="0.35"/>
  <cols>
    <col min="1" max="1" width="13" style="61" customWidth="1"/>
    <col min="2" max="2" width="9.1796875" style="61"/>
    <col min="3" max="3" width="12.1796875" style="61" customWidth="1"/>
    <col min="4" max="4" width="23.26953125" style="24" customWidth="1"/>
    <col min="5" max="5" width="16.26953125" style="21" customWidth="1"/>
    <col min="6" max="6" width="21.1796875" style="21" customWidth="1"/>
    <col min="7" max="9" width="16.26953125" style="21" customWidth="1"/>
    <col min="10" max="10" width="42" style="18" customWidth="1"/>
    <col min="11" max="11" width="15.1796875" style="20" customWidth="1"/>
    <col min="12" max="12" width="14.54296875" style="19" customWidth="1"/>
    <col min="13" max="13" width="15" style="19" customWidth="1"/>
    <col min="14" max="14" width="15.26953125" customWidth="1"/>
  </cols>
  <sheetData>
    <row r="1" spans="1:14" ht="23.5" x14ac:dyDescent="0.35">
      <c r="A1" s="165" t="s">
        <v>1731</v>
      </c>
      <c r="B1" s="59"/>
      <c r="C1" s="58"/>
      <c r="D1" s="1"/>
      <c r="E1" s="8"/>
      <c r="F1" s="8"/>
      <c r="G1" s="8"/>
      <c r="H1" s="8"/>
      <c r="I1" s="8"/>
      <c r="J1" s="12"/>
      <c r="K1" s="164" t="s">
        <v>526</v>
      </c>
      <c r="L1" s="14"/>
      <c r="M1" s="15"/>
    </row>
    <row r="2" spans="1:14" ht="15.5" x14ac:dyDescent="0.35">
      <c r="A2" s="170" t="s">
        <v>1543</v>
      </c>
      <c r="B2" s="59"/>
      <c r="C2" s="58"/>
      <c r="D2" s="1"/>
      <c r="E2" s="8"/>
      <c r="F2" s="8"/>
      <c r="G2" s="8"/>
      <c r="H2" s="8"/>
      <c r="I2" s="8"/>
      <c r="J2" s="12"/>
      <c r="K2" s="164" t="s">
        <v>527</v>
      </c>
      <c r="L2" s="16">
        <v>3</v>
      </c>
      <c r="M2" s="15"/>
    </row>
    <row r="3" spans="1:14" ht="15.5" x14ac:dyDescent="0.35">
      <c r="A3" s="171" t="s">
        <v>1732</v>
      </c>
      <c r="B3" s="59"/>
      <c r="C3" s="58"/>
      <c r="D3" s="1"/>
      <c r="E3" s="8"/>
      <c r="F3" s="167"/>
      <c r="G3" s="8"/>
      <c r="H3" s="8"/>
      <c r="I3" s="8"/>
      <c r="J3" s="12"/>
      <c r="K3" s="164" t="s">
        <v>528</v>
      </c>
      <c r="L3" s="16">
        <v>2</v>
      </c>
      <c r="M3" s="15"/>
    </row>
    <row r="4" spans="1:14" ht="15.5" x14ac:dyDescent="0.35">
      <c r="A4" s="59"/>
      <c r="B4" s="59"/>
      <c r="C4" s="58"/>
      <c r="D4" s="1"/>
      <c r="E4" s="8"/>
      <c r="F4" s="8"/>
      <c r="G4" s="8"/>
      <c r="H4" s="8"/>
      <c r="I4" s="8"/>
      <c r="J4" s="12"/>
      <c r="K4" s="164" t="s">
        <v>529</v>
      </c>
      <c r="L4" s="16">
        <v>1</v>
      </c>
      <c r="M4" s="15"/>
    </row>
    <row r="5" spans="1:14" ht="27.75" customHeight="1" x14ac:dyDescent="0.35">
      <c r="A5" s="219" t="s">
        <v>898</v>
      </c>
      <c r="B5" s="219" t="s">
        <v>899</v>
      </c>
      <c r="C5" s="219" t="s">
        <v>170</v>
      </c>
      <c r="D5" s="220" t="s">
        <v>1697</v>
      </c>
      <c r="E5" s="221" t="s">
        <v>894</v>
      </c>
      <c r="F5" s="221" t="s">
        <v>1698</v>
      </c>
      <c r="G5" s="221" t="s">
        <v>1699</v>
      </c>
      <c r="H5" s="221" t="s">
        <v>900</v>
      </c>
      <c r="I5" s="221" t="s">
        <v>909</v>
      </c>
      <c r="J5" s="221" t="s">
        <v>114</v>
      </c>
      <c r="K5" s="222" t="s">
        <v>525</v>
      </c>
      <c r="L5" s="223" t="s">
        <v>530</v>
      </c>
      <c r="M5" s="223" t="s">
        <v>531</v>
      </c>
      <c r="N5" s="219" t="s">
        <v>1734</v>
      </c>
    </row>
    <row r="6" spans="1:14" ht="36" customHeight="1" x14ac:dyDescent="0.35">
      <c r="A6" s="219"/>
      <c r="B6" s="219"/>
      <c r="C6" s="219"/>
      <c r="D6" s="220"/>
      <c r="E6" s="221"/>
      <c r="F6" s="221"/>
      <c r="G6" s="221"/>
      <c r="H6" s="221"/>
      <c r="I6" s="221"/>
      <c r="J6" s="221"/>
      <c r="K6" s="222"/>
      <c r="L6" s="223"/>
      <c r="M6" s="223"/>
      <c r="N6" s="219"/>
    </row>
    <row r="7" spans="1:14" x14ac:dyDescent="0.35">
      <c r="A7" s="63">
        <v>18.033799999999999</v>
      </c>
      <c r="B7" s="63">
        <v>18</v>
      </c>
      <c r="C7" s="64" t="s">
        <v>1150</v>
      </c>
      <c r="D7" s="29" t="s">
        <v>265</v>
      </c>
      <c r="E7" s="30">
        <v>1</v>
      </c>
      <c r="F7" s="46">
        <v>17.216949509999999</v>
      </c>
      <c r="G7" s="30">
        <v>5.6</v>
      </c>
      <c r="H7" s="30" t="s">
        <v>907</v>
      </c>
      <c r="I7" s="30">
        <v>15</v>
      </c>
      <c r="J7" s="29"/>
      <c r="K7" s="31">
        <v>3</v>
      </c>
      <c r="L7" s="32">
        <v>1</v>
      </c>
      <c r="M7" s="33">
        <v>3</v>
      </c>
      <c r="N7" s="34"/>
    </row>
    <row r="8" spans="1:14" x14ac:dyDescent="0.35">
      <c r="A8" s="65">
        <v>26.0151</v>
      </c>
      <c r="B8" s="66">
        <v>26</v>
      </c>
      <c r="C8" s="67" t="s">
        <v>592</v>
      </c>
      <c r="D8" s="35" t="s">
        <v>102</v>
      </c>
      <c r="E8" s="30">
        <v>0.56828671428571431</v>
      </c>
      <c r="F8" s="46">
        <v>5.0045655819999997</v>
      </c>
      <c r="G8" s="30">
        <v>1.1915800000000001</v>
      </c>
      <c r="H8" s="30" t="s">
        <v>908</v>
      </c>
      <c r="I8" s="30">
        <v>15</v>
      </c>
      <c r="J8" s="36"/>
      <c r="K8" s="31"/>
      <c r="L8" s="37">
        <v>3</v>
      </c>
      <c r="M8" s="33">
        <v>3</v>
      </c>
      <c r="N8" s="34"/>
    </row>
    <row r="9" spans="1:14" x14ac:dyDescent="0.35">
      <c r="A9" s="68">
        <v>26.0151</v>
      </c>
      <c r="B9" s="69">
        <v>26</v>
      </c>
      <c r="C9" s="67" t="s">
        <v>592</v>
      </c>
      <c r="D9" s="38" t="s">
        <v>591</v>
      </c>
      <c r="E9" s="39">
        <v>0.43171328571428574</v>
      </c>
      <c r="F9" s="46"/>
      <c r="G9" s="39"/>
      <c r="H9" s="39"/>
      <c r="I9" s="39"/>
      <c r="J9" s="29"/>
      <c r="K9" s="31"/>
      <c r="L9" s="37">
        <v>3</v>
      </c>
      <c r="M9" s="33"/>
      <c r="N9" s="34"/>
    </row>
    <row r="10" spans="1:14" x14ac:dyDescent="0.35">
      <c r="A10" s="63">
        <v>28.0182</v>
      </c>
      <c r="B10" s="63">
        <v>28</v>
      </c>
      <c r="C10" s="62" t="s">
        <v>57</v>
      </c>
      <c r="D10" s="40" t="s">
        <v>57</v>
      </c>
      <c r="E10" s="30">
        <v>1</v>
      </c>
      <c r="F10" s="46">
        <v>3.8722218900000001</v>
      </c>
      <c r="G10" s="30">
        <v>10.58</v>
      </c>
      <c r="H10" s="30" t="s">
        <v>907</v>
      </c>
      <c r="I10" s="30">
        <v>15</v>
      </c>
      <c r="J10" s="40"/>
      <c r="K10" s="31">
        <v>3</v>
      </c>
      <c r="L10" s="37">
        <v>1</v>
      </c>
      <c r="M10" s="33">
        <v>3</v>
      </c>
      <c r="N10" s="34"/>
    </row>
    <row r="11" spans="1:14" x14ac:dyDescent="0.35">
      <c r="A11" s="70">
        <v>28.030799999999999</v>
      </c>
      <c r="B11" s="66">
        <v>28</v>
      </c>
      <c r="C11" s="67" t="s">
        <v>593</v>
      </c>
      <c r="D11" s="35" t="s">
        <v>103</v>
      </c>
      <c r="E11" s="30">
        <v>0.87426711111111111</v>
      </c>
      <c r="F11" s="46">
        <v>7.0514778539999998</v>
      </c>
      <c r="G11" s="30">
        <v>0.61485599999999996</v>
      </c>
      <c r="H11" s="30" t="s">
        <v>908</v>
      </c>
      <c r="I11" s="30">
        <v>15</v>
      </c>
      <c r="J11" s="36"/>
      <c r="K11" s="31"/>
      <c r="L11" s="37">
        <v>3</v>
      </c>
      <c r="M11" s="41">
        <v>3</v>
      </c>
      <c r="N11" s="34"/>
    </row>
    <row r="12" spans="1:14" x14ac:dyDescent="0.35">
      <c r="A12" s="68">
        <v>28.030799999999999</v>
      </c>
      <c r="B12" s="69">
        <v>28</v>
      </c>
      <c r="C12" s="67" t="s">
        <v>593</v>
      </c>
      <c r="D12" s="38" t="s">
        <v>591</v>
      </c>
      <c r="E12" s="39">
        <v>0.12573288888888889</v>
      </c>
      <c r="F12" s="46"/>
      <c r="G12" s="30"/>
      <c r="H12" s="30"/>
      <c r="I12" s="30"/>
      <c r="J12" s="40"/>
      <c r="K12" s="31"/>
      <c r="L12" s="37">
        <v>3</v>
      </c>
      <c r="M12" s="33"/>
      <c r="N12" s="34"/>
    </row>
    <row r="13" spans="1:14" x14ac:dyDescent="0.35">
      <c r="A13" s="63">
        <v>30.033799999999999</v>
      </c>
      <c r="B13" s="63">
        <v>30</v>
      </c>
      <c r="C13" s="62" t="s">
        <v>266</v>
      </c>
      <c r="D13" s="40" t="s">
        <v>524</v>
      </c>
      <c r="E13" s="30">
        <v>1</v>
      </c>
      <c r="F13" s="46">
        <v>9.1700210000000004E-3</v>
      </c>
      <c r="G13" s="30">
        <v>73.588200000000001</v>
      </c>
      <c r="H13" s="30" t="s">
        <v>910</v>
      </c>
      <c r="I13" s="30">
        <v>50</v>
      </c>
      <c r="J13" s="40"/>
      <c r="K13" s="31">
        <v>2</v>
      </c>
      <c r="L13" s="32">
        <v>1</v>
      </c>
      <c r="M13" s="33"/>
      <c r="N13" s="34"/>
    </row>
    <row r="14" spans="1:14" x14ac:dyDescent="0.35">
      <c r="A14" s="63">
        <v>31.017800000000001</v>
      </c>
      <c r="B14" s="63">
        <v>31</v>
      </c>
      <c r="C14" s="62" t="s">
        <v>121</v>
      </c>
      <c r="D14" s="40" t="s">
        <v>10</v>
      </c>
      <c r="E14" s="30">
        <v>1</v>
      </c>
      <c r="F14" s="46">
        <v>20.086491599999999</v>
      </c>
      <c r="G14" s="30">
        <v>6.44</v>
      </c>
      <c r="H14" s="30" t="s">
        <v>908</v>
      </c>
      <c r="I14" s="30">
        <v>15</v>
      </c>
      <c r="J14" s="40"/>
      <c r="K14" s="31">
        <v>3</v>
      </c>
      <c r="L14" s="37">
        <v>1</v>
      </c>
      <c r="M14" s="33">
        <v>3</v>
      </c>
      <c r="N14" s="34"/>
    </row>
    <row r="15" spans="1:14" x14ac:dyDescent="0.35">
      <c r="A15" s="63">
        <v>33.033499999999997</v>
      </c>
      <c r="B15" s="63">
        <v>33</v>
      </c>
      <c r="C15" s="62" t="s">
        <v>169</v>
      </c>
      <c r="D15" s="40" t="s">
        <v>0</v>
      </c>
      <c r="E15" s="30">
        <v>1</v>
      </c>
      <c r="F15" s="46">
        <v>11.785981270000001</v>
      </c>
      <c r="G15" s="30">
        <v>35.75</v>
      </c>
      <c r="H15" s="30" t="s">
        <v>908</v>
      </c>
      <c r="I15" s="30">
        <v>15</v>
      </c>
      <c r="J15" s="40"/>
      <c r="K15" s="31">
        <v>3</v>
      </c>
      <c r="L15" s="32">
        <v>3</v>
      </c>
      <c r="M15" s="41">
        <v>3</v>
      </c>
      <c r="N15" s="34"/>
    </row>
    <row r="16" spans="1:14" x14ac:dyDescent="0.35">
      <c r="A16" s="63">
        <v>34.994999999999997</v>
      </c>
      <c r="B16" s="63">
        <v>35</v>
      </c>
      <c r="C16" s="62" t="s">
        <v>267</v>
      </c>
      <c r="D16" s="40" t="s">
        <v>268</v>
      </c>
      <c r="E16" s="30">
        <v>1</v>
      </c>
      <c r="F16" s="46">
        <v>0.26094746099999999</v>
      </c>
      <c r="G16" s="30">
        <v>11.153</v>
      </c>
      <c r="H16" s="30" t="s">
        <v>910</v>
      </c>
      <c r="I16" s="30">
        <v>50</v>
      </c>
      <c r="J16" s="36"/>
      <c r="K16" s="31">
        <v>1</v>
      </c>
      <c r="L16" s="32">
        <v>1</v>
      </c>
      <c r="M16" s="33"/>
      <c r="N16" s="34"/>
    </row>
    <row r="17" spans="1:14" x14ac:dyDescent="0.35">
      <c r="A17" s="66">
        <v>41.038600000000002</v>
      </c>
      <c r="B17" s="66">
        <v>41</v>
      </c>
      <c r="C17" s="62" t="s">
        <v>231</v>
      </c>
      <c r="D17" s="40" t="s">
        <v>549</v>
      </c>
      <c r="E17" s="30">
        <v>3.94633125E-2</v>
      </c>
      <c r="F17" s="46"/>
      <c r="G17" s="30"/>
      <c r="H17" s="30"/>
      <c r="I17" s="30"/>
      <c r="J17" s="218" t="s">
        <v>1546</v>
      </c>
      <c r="K17" s="31">
        <v>2</v>
      </c>
      <c r="L17" s="32">
        <v>2</v>
      </c>
      <c r="M17" s="33"/>
      <c r="N17" s="34"/>
    </row>
    <row r="18" spans="1:14" x14ac:dyDescent="0.35">
      <c r="A18" s="71">
        <v>41.038600000000002</v>
      </c>
      <c r="B18" s="71">
        <v>41</v>
      </c>
      <c r="C18" s="62" t="s">
        <v>233</v>
      </c>
      <c r="D18" s="42" t="s">
        <v>551</v>
      </c>
      <c r="E18" s="43">
        <v>0.33694524999999997</v>
      </c>
      <c r="F18" s="46"/>
      <c r="G18" s="43"/>
      <c r="H18" s="43"/>
      <c r="I18" s="43"/>
      <c r="J18" s="218"/>
      <c r="K18" s="31">
        <v>1</v>
      </c>
      <c r="L18" s="32">
        <v>2</v>
      </c>
      <c r="M18" s="33"/>
      <c r="N18" s="34"/>
    </row>
    <row r="19" spans="1:14" x14ac:dyDescent="0.35">
      <c r="A19" s="71">
        <v>41.038600000000002</v>
      </c>
      <c r="B19" s="71">
        <v>41</v>
      </c>
      <c r="C19" s="62" t="s">
        <v>231</v>
      </c>
      <c r="D19" s="44" t="s">
        <v>550</v>
      </c>
      <c r="E19" s="30">
        <v>0.11639177499999999</v>
      </c>
      <c r="F19" s="46"/>
      <c r="G19" s="30"/>
      <c r="H19" s="30"/>
      <c r="I19" s="30"/>
      <c r="J19" s="218"/>
      <c r="K19" s="31">
        <v>2</v>
      </c>
      <c r="L19" s="32">
        <v>2</v>
      </c>
      <c r="M19" s="33"/>
      <c r="N19" s="34"/>
    </row>
    <row r="20" spans="1:14" x14ac:dyDescent="0.35">
      <c r="A20" s="71">
        <v>41.038600000000002</v>
      </c>
      <c r="B20" s="71">
        <v>41</v>
      </c>
      <c r="C20" s="62" t="s">
        <v>233</v>
      </c>
      <c r="D20" s="42" t="s">
        <v>552</v>
      </c>
      <c r="E20" s="30">
        <v>0.50719966250000004</v>
      </c>
      <c r="F20" s="46"/>
      <c r="G20" s="30"/>
      <c r="H20" s="30"/>
      <c r="I20" s="30"/>
      <c r="J20" s="218"/>
      <c r="K20" s="31">
        <v>1</v>
      </c>
      <c r="L20" s="32">
        <v>2</v>
      </c>
      <c r="M20" s="33"/>
      <c r="N20" s="34"/>
    </row>
    <row r="21" spans="1:14" x14ac:dyDescent="0.35">
      <c r="A21" s="63">
        <v>42.033799999999999</v>
      </c>
      <c r="B21" s="63">
        <v>42</v>
      </c>
      <c r="C21" s="62" t="s">
        <v>138</v>
      </c>
      <c r="D21" s="40" t="s">
        <v>21</v>
      </c>
      <c r="E21" s="30">
        <v>1</v>
      </c>
      <c r="F21" s="46">
        <v>0.97234040499999996</v>
      </c>
      <c r="G21" s="30">
        <v>94.81</v>
      </c>
      <c r="H21" s="30" t="s">
        <v>908</v>
      </c>
      <c r="I21" s="30">
        <v>15</v>
      </c>
      <c r="J21" s="40"/>
      <c r="K21" s="31">
        <v>3</v>
      </c>
      <c r="L21" s="32">
        <v>3</v>
      </c>
      <c r="M21" s="33"/>
      <c r="N21" s="34"/>
    </row>
    <row r="22" spans="1:14" x14ac:dyDescent="0.35">
      <c r="A22" s="66">
        <v>43.054200000000002</v>
      </c>
      <c r="B22" s="66">
        <v>43</v>
      </c>
      <c r="C22" s="62" t="s">
        <v>570</v>
      </c>
      <c r="D22" s="40" t="s">
        <v>71</v>
      </c>
      <c r="E22" s="30">
        <v>0.61789724999999995</v>
      </c>
      <c r="F22" s="46">
        <v>4.5102302310000004</v>
      </c>
      <c r="G22" s="30">
        <v>17.926100000000002</v>
      </c>
      <c r="H22" s="30" t="s">
        <v>908</v>
      </c>
      <c r="I22" s="30">
        <v>50</v>
      </c>
      <c r="J22" s="40"/>
      <c r="K22" s="31">
        <v>3</v>
      </c>
      <c r="L22" s="32">
        <v>3</v>
      </c>
      <c r="M22" s="33">
        <v>3</v>
      </c>
      <c r="N22" s="34"/>
    </row>
    <row r="23" spans="1:14" x14ac:dyDescent="0.35">
      <c r="A23" s="71">
        <v>43.054200000000002</v>
      </c>
      <c r="B23" s="71">
        <v>43</v>
      </c>
      <c r="C23" s="62" t="s">
        <v>571</v>
      </c>
      <c r="D23" s="42" t="s">
        <v>553</v>
      </c>
      <c r="E23" s="39">
        <v>0.38210275000000005</v>
      </c>
      <c r="F23" s="46"/>
      <c r="G23" s="39"/>
      <c r="H23" s="39"/>
      <c r="I23" s="39"/>
      <c r="J23" s="45"/>
      <c r="K23" s="31">
        <v>1</v>
      </c>
      <c r="L23" s="32">
        <v>3</v>
      </c>
      <c r="M23" s="33"/>
      <c r="N23" s="34"/>
    </row>
    <row r="24" spans="1:14" x14ac:dyDescent="0.35">
      <c r="A24" s="63">
        <v>44.013100000000001</v>
      </c>
      <c r="B24" s="63">
        <v>44</v>
      </c>
      <c r="C24" s="62" t="s">
        <v>156</v>
      </c>
      <c r="D24" s="40" t="s">
        <v>26</v>
      </c>
      <c r="E24" s="30">
        <v>1</v>
      </c>
      <c r="F24" s="230">
        <v>4.6036662340000003</v>
      </c>
      <c r="G24" s="30">
        <v>10.467000000000001</v>
      </c>
      <c r="H24" s="30" t="s">
        <v>908</v>
      </c>
      <c r="I24" s="30">
        <v>15</v>
      </c>
      <c r="J24" s="40"/>
      <c r="K24" s="31">
        <v>3</v>
      </c>
      <c r="L24" s="32">
        <v>1</v>
      </c>
      <c r="M24" s="33"/>
      <c r="N24" s="34"/>
    </row>
    <row r="25" spans="1:14" x14ac:dyDescent="0.35">
      <c r="A25" s="63">
        <v>44.049500000000002</v>
      </c>
      <c r="B25" s="63">
        <v>44</v>
      </c>
      <c r="C25" s="62" t="s">
        <v>269</v>
      </c>
      <c r="D25" s="40" t="s">
        <v>415</v>
      </c>
      <c r="E25" s="30">
        <v>1</v>
      </c>
      <c r="F25" s="46">
        <v>5.2400266000000001E-2</v>
      </c>
      <c r="G25" s="30">
        <v>52.922600000000003</v>
      </c>
      <c r="H25" s="30" t="s">
        <v>910</v>
      </c>
      <c r="I25" s="30">
        <v>50</v>
      </c>
      <c r="J25" s="40"/>
      <c r="K25" s="31">
        <v>3</v>
      </c>
      <c r="L25" s="32">
        <v>1</v>
      </c>
      <c r="M25" s="33"/>
      <c r="N25" s="34"/>
    </row>
    <row r="26" spans="1:14" x14ac:dyDescent="0.35">
      <c r="A26" s="63">
        <v>45.033499999999997</v>
      </c>
      <c r="B26" s="63">
        <v>45</v>
      </c>
      <c r="C26" s="62" t="s">
        <v>111</v>
      </c>
      <c r="D26" s="40" t="s">
        <v>1</v>
      </c>
      <c r="E26" s="30">
        <v>1</v>
      </c>
      <c r="F26" s="46">
        <v>7.4401192759999999</v>
      </c>
      <c r="G26" s="30">
        <v>76</v>
      </c>
      <c r="H26" s="30" t="s">
        <v>908</v>
      </c>
      <c r="I26" s="30">
        <v>15</v>
      </c>
      <c r="J26" s="40"/>
      <c r="K26" s="31">
        <v>3</v>
      </c>
      <c r="L26" s="32">
        <v>1</v>
      </c>
      <c r="M26" s="33"/>
      <c r="N26" s="34"/>
    </row>
    <row r="27" spans="1:14" x14ac:dyDescent="0.35">
      <c r="A27" s="63">
        <v>46.028700000000001</v>
      </c>
      <c r="B27" s="63">
        <v>46</v>
      </c>
      <c r="C27" s="62" t="s">
        <v>298</v>
      </c>
      <c r="D27" s="40" t="s">
        <v>296</v>
      </c>
      <c r="E27" s="30">
        <v>1</v>
      </c>
      <c r="F27" s="46">
        <v>9.8222484999999998E-2</v>
      </c>
      <c r="G27" s="30">
        <v>41.057000000000002</v>
      </c>
      <c r="H27" s="30" t="s">
        <v>908</v>
      </c>
      <c r="I27" s="30">
        <v>15</v>
      </c>
      <c r="J27" s="40"/>
      <c r="K27" s="31">
        <v>2</v>
      </c>
      <c r="L27" s="32">
        <v>1</v>
      </c>
      <c r="M27" s="33"/>
      <c r="N27" s="34"/>
    </row>
    <row r="28" spans="1:14" x14ac:dyDescent="0.35">
      <c r="A28" s="63">
        <v>46.065100000000001</v>
      </c>
      <c r="B28" s="63">
        <v>46</v>
      </c>
      <c r="C28" s="62" t="s">
        <v>299</v>
      </c>
      <c r="D28" s="40" t="s">
        <v>297</v>
      </c>
      <c r="E28" s="30">
        <v>0.5</v>
      </c>
      <c r="F28" s="163">
        <v>2.957126E-3</v>
      </c>
      <c r="G28" s="30">
        <v>52.698300000000003</v>
      </c>
      <c r="H28" s="30" t="s">
        <v>910</v>
      </c>
      <c r="I28" s="30">
        <v>50</v>
      </c>
      <c r="J28" s="40"/>
      <c r="K28" s="31">
        <v>2</v>
      </c>
      <c r="L28" s="32">
        <v>1</v>
      </c>
      <c r="M28" s="33"/>
      <c r="N28" s="34"/>
    </row>
    <row r="29" spans="1:14" x14ac:dyDescent="0.35">
      <c r="A29" s="72">
        <v>46.065100000000001</v>
      </c>
      <c r="B29" s="72">
        <v>46</v>
      </c>
      <c r="C29" s="62" t="s">
        <v>299</v>
      </c>
      <c r="D29" s="40" t="s">
        <v>416</v>
      </c>
      <c r="E29" s="30">
        <v>0.5</v>
      </c>
      <c r="F29" s="46"/>
      <c r="G29" s="30"/>
      <c r="H29" s="30"/>
      <c r="I29" s="30"/>
      <c r="J29" s="40"/>
      <c r="K29" s="31">
        <v>2</v>
      </c>
      <c r="L29" s="32">
        <v>1</v>
      </c>
      <c r="M29" s="33"/>
      <c r="N29" s="34"/>
    </row>
    <row r="30" spans="1:14" x14ac:dyDescent="0.35">
      <c r="A30" s="63">
        <v>47.012799999999999</v>
      </c>
      <c r="B30" s="63">
        <v>47</v>
      </c>
      <c r="C30" s="62" t="s">
        <v>131</v>
      </c>
      <c r="D30" s="40" t="s">
        <v>13</v>
      </c>
      <c r="E30" s="30">
        <v>1</v>
      </c>
      <c r="F30" s="46">
        <v>2.1639414970000002</v>
      </c>
      <c r="G30" s="30">
        <v>24.7</v>
      </c>
      <c r="H30" s="30" t="s">
        <v>908</v>
      </c>
      <c r="I30" s="30">
        <v>15</v>
      </c>
      <c r="J30" s="40"/>
      <c r="K30" s="31">
        <v>3</v>
      </c>
      <c r="L30" s="32">
        <v>1</v>
      </c>
      <c r="M30" s="33"/>
      <c r="N30" s="34"/>
    </row>
    <row r="31" spans="1:14" x14ac:dyDescent="0.35">
      <c r="A31" s="63">
        <v>47.049100000000003</v>
      </c>
      <c r="B31" s="63">
        <v>47</v>
      </c>
      <c r="C31" s="62" t="s">
        <v>271</v>
      </c>
      <c r="D31" s="40" t="s">
        <v>270</v>
      </c>
      <c r="E31" s="30">
        <v>1</v>
      </c>
      <c r="F31" s="46">
        <v>0.56475632899999895</v>
      </c>
      <c r="G31" s="30">
        <v>1.347</v>
      </c>
      <c r="H31" s="30" t="s">
        <v>908</v>
      </c>
      <c r="I31" s="30">
        <v>15</v>
      </c>
      <c r="J31" s="40"/>
      <c r="K31" s="31">
        <v>3</v>
      </c>
      <c r="L31" s="32">
        <v>3</v>
      </c>
      <c r="M31" s="33"/>
      <c r="N31" s="34"/>
    </row>
    <row r="32" spans="1:14" x14ac:dyDescent="0.35">
      <c r="A32" s="63">
        <v>48.008000000000003</v>
      </c>
      <c r="B32" s="63">
        <v>48</v>
      </c>
      <c r="C32" s="62" t="s">
        <v>272</v>
      </c>
      <c r="D32" s="40" t="s">
        <v>273</v>
      </c>
      <c r="E32" s="30">
        <v>1</v>
      </c>
      <c r="F32" s="46">
        <v>4.0929928220000003</v>
      </c>
      <c r="G32" s="30">
        <v>0.3</v>
      </c>
      <c r="H32" s="30" t="s">
        <v>907</v>
      </c>
      <c r="I32" s="30">
        <v>15</v>
      </c>
      <c r="J32" s="40" t="s">
        <v>1145</v>
      </c>
      <c r="K32" s="31">
        <v>2</v>
      </c>
      <c r="L32" s="32">
        <v>3</v>
      </c>
      <c r="M32" s="33">
        <v>3</v>
      </c>
      <c r="N32" s="34"/>
    </row>
    <row r="33" spans="1:14" x14ac:dyDescent="0.35">
      <c r="A33" s="63">
        <v>49.010599999999997</v>
      </c>
      <c r="B33" s="63">
        <v>49</v>
      </c>
      <c r="C33" s="62" t="s">
        <v>274</v>
      </c>
      <c r="D33" s="40" t="s">
        <v>276</v>
      </c>
      <c r="E33" s="46">
        <v>1</v>
      </c>
      <c r="F33" s="46">
        <v>0.13304059700000001</v>
      </c>
      <c r="G33" s="46">
        <v>57.860900000000001</v>
      </c>
      <c r="H33" s="46" t="s">
        <v>910</v>
      </c>
      <c r="I33" s="46">
        <v>50</v>
      </c>
      <c r="J33" s="40"/>
      <c r="K33" s="31">
        <v>2</v>
      </c>
      <c r="L33" s="32">
        <v>3</v>
      </c>
      <c r="M33" s="33"/>
      <c r="N33" s="34"/>
    </row>
    <row r="34" spans="1:14" x14ac:dyDescent="0.35">
      <c r="A34" s="63">
        <v>49.028399999999998</v>
      </c>
      <c r="B34" s="63">
        <v>49</v>
      </c>
      <c r="C34" s="62" t="s">
        <v>275</v>
      </c>
      <c r="D34" s="40" t="s">
        <v>277</v>
      </c>
      <c r="E34" s="46">
        <v>1</v>
      </c>
      <c r="F34" s="163">
        <v>3.9820560000000003E-3</v>
      </c>
      <c r="G34" s="46">
        <v>62.9</v>
      </c>
      <c r="H34" s="46" t="s">
        <v>910</v>
      </c>
      <c r="I34" s="46">
        <v>50</v>
      </c>
      <c r="J34" s="40"/>
      <c r="K34" s="31">
        <v>2</v>
      </c>
      <c r="L34" s="47">
        <v>2</v>
      </c>
      <c r="M34" s="33"/>
      <c r="N34" s="34"/>
    </row>
    <row r="35" spans="1:14" x14ac:dyDescent="0.35">
      <c r="A35" s="63">
        <v>52.0182</v>
      </c>
      <c r="B35" s="63">
        <v>52</v>
      </c>
      <c r="C35" s="62" t="s">
        <v>254</v>
      </c>
      <c r="D35" s="40" t="s">
        <v>461</v>
      </c>
      <c r="E35" s="46">
        <v>1</v>
      </c>
      <c r="F35" s="46">
        <v>8.9922709999999996E-3</v>
      </c>
      <c r="G35" s="46">
        <v>110.508</v>
      </c>
      <c r="H35" s="46" t="s">
        <v>910</v>
      </c>
      <c r="I35" s="46">
        <v>50</v>
      </c>
      <c r="J35" s="40"/>
      <c r="K35" s="31">
        <v>1</v>
      </c>
      <c r="L35" s="32">
        <v>2</v>
      </c>
      <c r="M35" s="33"/>
      <c r="N35" s="34"/>
    </row>
    <row r="36" spans="1:14" x14ac:dyDescent="0.35">
      <c r="A36" s="63">
        <v>53.038600000000002</v>
      </c>
      <c r="B36" s="66">
        <v>53</v>
      </c>
      <c r="C36" s="62" t="s">
        <v>243</v>
      </c>
      <c r="D36" s="40" t="s">
        <v>83</v>
      </c>
      <c r="E36" s="30">
        <v>0.86847111111111108</v>
      </c>
      <c r="F36" s="46">
        <v>0.35006957</v>
      </c>
      <c r="G36" s="30">
        <v>49.885100000000001</v>
      </c>
      <c r="H36" s="30" t="s">
        <v>910</v>
      </c>
      <c r="I36" s="30">
        <v>50</v>
      </c>
      <c r="J36" s="40"/>
      <c r="K36" s="31">
        <v>3</v>
      </c>
      <c r="L36" s="32">
        <v>3</v>
      </c>
      <c r="M36" s="33"/>
      <c r="N36" s="34"/>
    </row>
    <row r="37" spans="1:14" x14ac:dyDescent="0.35">
      <c r="A37" s="72">
        <v>53.038600000000002</v>
      </c>
      <c r="B37" s="73">
        <v>53</v>
      </c>
      <c r="C37" s="62" t="s">
        <v>243</v>
      </c>
      <c r="D37" s="42" t="s">
        <v>18</v>
      </c>
      <c r="E37" s="39">
        <v>0.13152888888888889</v>
      </c>
      <c r="F37" s="46"/>
      <c r="G37" s="30"/>
      <c r="H37" s="30"/>
      <c r="I37" s="30"/>
      <c r="J37" s="40"/>
      <c r="K37" s="31">
        <v>1</v>
      </c>
      <c r="L37" s="32">
        <v>3</v>
      </c>
      <c r="M37" s="33"/>
      <c r="N37" s="34"/>
    </row>
    <row r="38" spans="1:14" x14ac:dyDescent="0.35">
      <c r="A38" s="63">
        <v>54.033799999999999</v>
      </c>
      <c r="B38" s="63">
        <v>54</v>
      </c>
      <c r="C38" s="62" t="s">
        <v>192</v>
      </c>
      <c r="D38" s="40" t="s">
        <v>50</v>
      </c>
      <c r="E38" s="30">
        <v>1</v>
      </c>
      <c r="F38" s="46">
        <v>0.159025323</v>
      </c>
      <c r="G38" s="30">
        <v>115.5</v>
      </c>
      <c r="H38" s="30" t="s">
        <v>908</v>
      </c>
      <c r="I38" s="30">
        <v>15</v>
      </c>
      <c r="J38" s="40"/>
      <c r="K38" s="31">
        <v>3</v>
      </c>
      <c r="L38" s="32">
        <v>3</v>
      </c>
      <c r="M38" s="33"/>
      <c r="N38" s="34"/>
    </row>
    <row r="39" spans="1:14" x14ac:dyDescent="0.35">
      <c r="A39" s="70">
        <v>55.017800000000001</v>
      </c>
      <c r="B39" s="70">
        <v>55</v>
      </c>
      <c r="C39" s="67" t="s">
        <v>253</v>
      </c>
      <c r="D39" s="35" t="s">
        <v>105</v>
      </c>
      <c r="E39" s="30">
        <v>1</v>
      </c>
      <c r="F39" s="46">
        <v>0.196711567</v>
      </c>
      <c r="G39" s="30">
        <v>86.946899999999999</v>
      </c>
      <c r="H39" s="30" t="s">
        <v>910</v>
      </c>
      <c r="I39" s="30">
        <v>50</v>
      </c>
      <c r="J39" s="40"/>
      <c r="K39" s="31">
        <v>1</v>
      </c>
      <c r="L39" s="32">
        <v>3</v>
      </c>
      <c r="M39" s="33"/>
      <c r="N39" s="34"/>
    </row>
    <row r="40" spans="1:14" x14ac:dyDescent="0.35">
      <c r="A40" s="66">
        <v>55.054200000000002</v>
      </c>
      <c r="B40" s="66">
        <v>55</v>
      </c>
      <c r="C40" s="62" t="s">
        <v>232</v>
      </c>
      <c r="D40" s="40" t="s">
        <v>72</v>
      </c>
      <c r="E40" s="46">
        <v>0.81851125000000002</v>
      </c>
      <c r="F40" s="46">
        <v>1.832849036</v>
      </c>
      <c r="G40" s="46">
        <v>45.869300000000003</v>
      </c>
      <c r="H40" s="46" t="s">
        <v>910</v>
      </c>
      <c r="I40" s="46">
        <v>50</v>
      </c>
      <c r="J40" s="40"/>
      <c r="K40" s="31">
        <v>3</v>
      </c>
      <c r="L40" s="32">
        <v>3</v>
      </c>
      <c r="M40" s="33">
        <v>3</v>
      </c>
      <c r="N40" s="34"/>
    </row>
    <row r="41" spans="1:14" x14ac:dyDescent="0.35">
      <c r="A41" s="71">
        <v>55.054200000000002</v>
      </c>
      <c r="B41" s="71">
        <v>55</v>
      </c>
      <c r="C41" s="62" t="s">
        <v>232</v>
      </c>
      <c r="D41" s="40" t="s">
        <v>73</v>
      </c>
      <c r="E41" s="30">
        <v>1.2795749999999998E-2</v>
      </c>
      <c r="F41" s="46"/>
      <c r="G41" s="30"/>
      <c r="H41" s="30"/>
      <c r="I41" s="30"/>
      <c r="J41" s="40"/>
      <c r="K41" s="31">
        <v>3</v>
      </c>
      <c r="L41" s="32">
        <v>3</v>
      </c>
      <c r="M41" s="33"/>
      <c r="N41" s="34"/>
    </row>
    <row r="42" spans="1:14" x14ac:dyDescent="0.35">
      <c r="A42" s="71">
        <v>55.054200000000002</v>
      </c>
      <c r="B42" s="71">
        <v>55</v>
      </c>
      <c r="C42" s="62" t="s">
        <v>234</v>
      </c>
      <c r="D42" s="48" t="s">
        <v>74</v>
      </c>
      <c r="E42" s="43">
        <v>4.5427675000000001E-2</v>
      </c>
      <c r="F42" s="46"/>
      <c r="G42" s="43"/>
      <c r="H42" s="43"/>
      <c r="I42" s="43"/>
      <c r="J42" s="40"/>
      <c r="K42" s="31">
        <v>1</v>
      </c>
      <c r="L42" s="32">
        <v>3</v>
      </c>
      <c r="M42" s="33"/>
      <c r="N42" s="34"/>
    </row>
    <row r="43" spans="1:14" x14ac:dyDescent="0.35">
      <c r="A43" s="71">
        <v>55.054200000000002</v>
      </c>
      <c r="B43" s="71">
        <v>55</v>
      </c>
      <c r="C43" s="62" t="s">
        <v>234</v>
      </c>
      <c r="D43" s="42" t="s">
        <v>555</v>
      </c>
      <c r="E43" s="39">
        <v>0.123265325</v>
      </c>
      <c r="F43" s="46"/>
      <c r="G43" s="39"/>
      <c r="H43" s="39"/>
      <c r="I43" s="39"/>
      <c r="J43" s="40"/>
      <c r="K43" s="31">
        <v>1</v>
      </c>
      <c r="L43" s="32">
        <v>3</v>
      </c>
      <c r="M43" s="33"/>
      <c r="N43" s="34"/>
    </row>
    <row r="44" spans="1:14" x14ac:dyDescent="0.35">
      <c r="A44" s="63">
        <v>56.049500000000002</v>
      </c>
      <c r="B44" s="63">
        <v>56</v>
      </c>
      <c r="C44" s="62" t="s">
        <v>227</v>
      </c>
      <c r="D44" s="40" t="s">
        <v>69</v>
      </c>
      <c r="E44" s="30">
        <v>1</v>
      </c>
      <c r="F44" s="46">
        <v>9.7967468000000002E-2</v>
      </c>
      <c r="G44" s="30">
        <v>103.5</v>
      </c>
      <c r="H44" s="30" t="s">
        <v>910</v>
      </c>
      <c r="I44" s="30">
        <v>50</v>
      </c>
      <c r="J44" s="40"/>
      <c r="K44" s="31">
        <v>3</v>
      </c>
      <c r="L44" s="32">
        <v>3</v>
      </c>
      <c r="M44" s="33"/>
      <c r="N44" s="34"/>
    </row>
    <row r="45" spans="1:14" x14ac:dyDescent="0.35">
      <c r="A45" s="63">
        <v>57.033499999999997</v>
      </c>
      <c r="B45" s="63">
        <v>57</v>
      </c>
      <c r="C45" s="62" t="s">
        <v>115</v>
      </c>
      <c r="D45" s="40" t="s">
        <v>5</v>
      </c>
      <c r="E45" s="30">
        <v>1</v>
      </c>
      <c r="F45" s="46">
        <v>5.3515381370000004</v>
      </c>
      <c r="G45" s="30">
        <v>38.734000000000002</v>
      </c>
      <c r="H45" s="30" t="s">
        <v>910</v>
      </c>
      <c r="I45" s="30">
        <v>50</v>
      </c>
      <c r="J45" s="40"/>
      <c r="K45" s="31">
        <v>3</v>
      </c>
      <c r="L45" s="32">
        <v>3</v>
      </c>
      <c r="M45" s="33"/>
      <c r="N45" s="34"/>
    </row>
    <row r="46" spans="1:14" x14ac:dyDescent="0.35">
      <c r="A46" s="66">
        <v>57.069899999999997</v>
      </c>
      <c r="B46" s="66">
        <v>57</v>
      </c>
      <c r="C46" s="62" t="s">
        <v>235</v>
      </c>
      <c r="D46" s="40" t="s">
        <v>77</v>
      </c>
      <c r="E46" s="30">
        <v>0.59478677777777766</v>
      </c>
      <c r="F46" s="46">
        <v>1.2440860220000001</v>
      </c>
      <c r="G46" s="30">
        <v>51.427</v>
      </c>
      <c r="H46" s="30" t="s">
        <v>910</v>
      </c>
      <c r="I46" s="30">
        <v>100</v>
      </c>
      <c r="J46" s="40"/>
      <c r="K46" s="31">
        <v>3</v>
      </c>
      <c r="L46" s="32">
        <v>3</v>
      </c>
      <c r="M46" s="33"/>
      <c r="N46" s="34"/>
    </row>
    <row r="47" spans="1:14" x14ac:dyDescent="0.35">
      <c r="A47" s="71">
        <v>57.069899999999997</v>
      </c>
      <c r="B47" s="71">
        <v>57</v>
      </c>
      <c r="C47" s="62" t="s">
        <v>236</v>
      </c>
      <c r="D47" s="40" t="s">
        <v>78</v>
      </c>
      <c r="E47" s="30">
        <v>0.33900843888888882</v>
      </c>
      <c r="F47" s="46"/>
      <c r="G47" s="30"/>
      <c r="H47" s="30"/>
      <c r="I47" s="30"/>
      <c r="J47" s="40"/>
      <c r="K47" s="31">
        <v>1</v>
      </c>
      <c r="L47" s="32">
        <v>3</v>
      </c>
      <c r="M47" s="33"/>
      <c r="N47" s="34"/>
    </row>
    <row r="48" spans="1:14" x14ac:dyDescent="0.35">
      <c r="A48" s="71">
        <v>57.069899999999997</v>
      </c>
      <c r="B48" s="71">
        <v>57</v>
      </c>
      <c r="C48" s="62" t="s">
        <v>236</v>
      </c>
      <c r="D48" s="48" t="s">
        <v>79</v>
      </c>
      <c r="E48" s="43">
        <v>6.6204783333333336E-2</v>
      </c>
      <c r="F48" s="46"/>
      <c r="G48" s="43"/>
      <c r="H48" s="43"/>
      <c r="I48" s="43"/>
      <c r="J48" s="40"/>
      <c r="K48" s="31">
        <v>2</v>
      </c>
      <c r="L48" s="32">
        <v>3</v>
      </c>
      <c r="M48" s="33"/>
      <c r="N48" s="34"/>
    </row>
    <row r="49" spans="1:14" x14ac:dyDescent="0.35">
      <c r="A49" s="66">
        <v>58.028700000000001</v>
      </c>
      <c r="B49" s="66">
        <v>58</v>
      </c>
      <c r="C49" s="62" t="s">
        <v>278</v>
      </c>
      <c r="D49" s="40" t="s">
        <v>279</v>
      </c>
      <c r="E49" s="46">
        <v>0.5</v>
      </c>
      <c r="F49" s="46">
        <v>8.9484702999999999E-2</v>
      </c>
      <c r="G49" s="46">
        <v>32.561500000000002</v>
      </c>
      <c r="H49" s="46" t="s">
        <v>908</v>
      </c>
      <c r="I49" s="46">
        <v>15</v>
      </c>
      <c r="J49" s="40"/>
      <c r="K49" s="31">
        <v>2</v>
      </c>
      <c r="L49" s="32">
        <v>1</v>
      </c>
      <c r="M49" s="33"/>
      <c r="N49" s="34"/>
    </row>
    <row r="50" spans="1:14" x14ac:dyDescent="0.35">
      <c r="A50" s="71">
        <v>58.028700000000001</v>
      </c>
      <c r="B50" s="71">
        <v>58</v>
      </c>
      <c r="C50" s="62" t="s">
        <v>278</v>
      </c>
      <c r="D50" s="40" t="s">
        <v>883</v>
      </c>
      <c r="E50" s="46">
        <v>0.5</v>
      </c>
      <c r="F50" s="46"/>
      <c r="G50" s="46"/>
      <c r="H50" s="46"/>
      <c r="I50" s="46"/>
      <c r="J50" s="40"/>
      <c r="K50" s="31">
        <v>2</v>
      </c>
      <c r="L50" s="32">
        <v>1</v>
      </c>
      <c r="M50" s="33"/>
      <c r="N50" s="34"/>
    </row>
    <row r="51" spans="1:14" x14ac:dyDescent="0.35">
      <c r="A51" s="66">
        <v>58.065100000000001</v>
      </c>
      <c r="B51" s="66">
        <v>58</v>
      </c>
      <c r="C51" s="62" t="s">
        <v>281</v>
      </c>
      <c r="D51" s="40" t="s">
        <v>280</v>
      </c>
      <c r="E51" s="46">
        <v>1</v>
      </c>
      <c r="F51" s="46">
        <v>2.1595972000000001E-2</v>
      </c>
      <c r="G51" s="46">
        <v>53.536200000000001</v>
      </c>
      <c r="H51" s="46" t="s">
        <v>910</v>
      </c>
      <c r="I51" s="46">
        <v>50</v>
      </c>
      <c r="J51" s="40"/>
      <c r="K51" s="31">
        <v>2</v>
      </c>
      <c r="L51" s="32">
        <v>1</v>
      </c>
      <c r="M51" s="33"/>
      <c r="N51" s="34"/>
    </row>
    <row r="52" spans="1:14" x14ac:dyDescent="0.35">
      <c r="A52" s="66">
        <v>59.012799999999999</v>
      </c>
      <c r="B52" s="66">
        <v>59</v>
      </c>
      <c r="C52" s="62" t="s">
        <v>283</v>
      </c>
      <c r="D52" s="40" t="s">
        <v>282</v>
      </c>
      <c r="E52" s="46">
        <v>1</v>
      </c>
      <c r="F52" s="46">
        <v>1.6933750860000001</v>
      </c>
      <c r="G52" s="46">
        <v>0.5</v>
      </c>
      <c r="H52" s="46" t="s">
        <v>911</v>
      </c>
      <c r="I52" s="46">
        <v>50</v>
      </c>
      <c r="J52" s="40"/>
      <c r="K52" s="31">
        <v>2</v>
      </c>
      <c r="L52" s="32">
        <v>1</v>
      </c>
      <c r="M52" s="33">
        <v>1</v>
      </c>
      <c r="N52" s="34"/>
    </row>
    <row r="53" spans="1:14" x14ac:dyDescent="0.35">
      <c r="A53" s="63">
        <v>59.049100000000003</v>
      </c>
      <c r="B53" s="63">
        <v>59</v>
      </c>
      <c r="C53" s="62" t="s">
        <v>116</v>
      </c>
      <c r="D53" s="40" t="s">
        <v>6</v>
      </c>
      <c r="E53" s="30">
        <v>0.99833333333333329</v>
      </c>
      <c r="F53" s="46">
        <v>2.327917577</v>
      </c>
      <c r="G53" s="30">
        <v>89.21</v>
      </c>
      <c r="H53" s="30" t="s">
        <v>908</v>
      </c>
      <c r="I53" s="30">
        <v>15</v>
      </c>
      <c r="J53" s="40"/>
      <c r="K53" s="31">
        <v>3</v>
      </c>
      <c r="L53" s="32">
        <v>3</v>
      </c>
      <c r="M53" s="33"/>
      <c r="N53" s="34"/>
    </row>
    <row r="54" spans="1:14" x14ac:dyDescent="0.35">
      <c r="A54" s="74">
        <v>59.049100000000003</v>
      </c>
      <c r="B54" s="74">
        <v>59</v>
      </c>
      <c r="C54" s="62" t="s">
        <v>116</v>
      </c>
      <c r="D54" s="40" t="s">
        <v>7</v>
      </c>
      <c r="E54" s="30">
        <v>1.6666666666666666E-3</v>
      </c>
      <c r="F54" s="46"/>
      <c r="G54" s="30"/>
      <c r="H54" s="30"/>
      <c r="I54" s="30"/>
      <c r="J54" s="40"/>
      <c r="K54" s="31">
        <v>3</v>
      </c>
      <c r="L54" s="32">
        <v>3</v>
      </c>
      <c r="M54" s="33"/>
      <c r="N54" s="34"/>
    </row>
    <row r="55" spans="1:14" x14ac:dyDescent="0.35">
      <c r="A55" s="66">
        <v>60.044400000000003</v>
      </c>
      <c r="B55" s="66">
        <v>60</v>
      </c>
      <c r="C55" s="62" t="s">
        <v>300</v>
      </c>
      <c r="D55" s="40" t="s">
        <v>302</v>
      </c>
      <c r="E55" s="46">
        <v>1</v>
      </c>
      <c r="F55" s="46">
        <v>0.46077143999999998</v>
      </c>
      <c r="G55" s="46">
        <v>40.65</v>
      </c>
      <c r="H55" s="46" t="s">
        <v>908</v>
      </c>
      <c r="I55" s="46">
        <v>15</v>
      </c>
      <c r="J55" s="40"/>
      <c r="K55" s="31">
        <v>2</v>
      </c>
      <c r="L55" s="32">
        <v>1</v>
      </c>
      <c r="M55" s="33"/>
      <c r="N55" s="34"/>
    </row>
    <row r="56" spans="1:14" x14ac:dyDescent="0.35">
      <c r="A56" s="66">
        <v>60.080800000000004</v>
      </c>
      <c r="B56" s="66">
        <v>60</v>
      </c>
      <c r="C56" s="62" t="s">
        <v>301</v>
      </c>
      <c r="D56" s="40" t="s">
        <v>303</v>
      </c>
      <c r="E56" s="46">
        <v>1</v>
      </c>
      <c r="F56" s="46">
        <v>2.3368132E-2</v>
      </c>
      <c r="G56" s="46">
        <v>49.259900000000002</v>
      </c>
      <c r="H56" s="46" t="s">
        <v>910</v>
      </c>
      <c r="I56" s="46">
        <v>50</v>
      </c>
      <c r="J56" s="40"/>
      <c r="K56" s="31">
        <v>3</v>
      </c>
      <c r="L56" s="32">
        <v>1</v>
      </c>
      <c r="M56" s="33"/>
      <c r="N56" s="34"/>
    </row>
    <row r="57" spans="1:14" x14ac:dyDescent="0.35">
      <c r="A57" s="63">
        <v>61.028399999999998</v>
      </c>
      <c r="B57" s="63">
        <v>61</v>
      </c>
      <c r="C57" s="62" t="s">
        <v>110</v>
      </c>
      <c r="D57" s="40" t="s">
        <v>522</v>
      </c>
      <c r="E57" s="30">
        <v>0.67</v>
      </c>
      <c r="F57" s="46">
        <v>15.215474349999999</v>
      </c>
      <c r="G57" s="30">
        <v>54.662500000000001</v>
      </c>
      <c r="H57" s="30" t="s">
        <v>1169</v>
      </c>
      <c r="I57" s="30" t="s">
        <v>1170</v>
      </c>
      <c r="J57" s="40" t="s">
        <v>1168</v>
      </c>
      <c r="K57" s="31">
        <v>3</v>
      </c>
      <c r="L57" s="32">
        <v>1</v>
      </c>
      <c r="M57" s="33"/>
      <c r="N57" s="34"/>
    </row>
    <row r="58" spans="1:14" x14ac:dyDescent="0.35">
      <c r="A58" s="72">
        <v>61.028399999999998</v>
      </c>
      <c r="B58" s="72">
        <v>61</v>
      </c>
      <c r="C58" s="62" t="s">
        <v>110</v>
      </c>
      <c r="D58" s="40" t="s">
        <v>893</v>
      </c>
      <c r="E58" s="30">
        <v>0.33</v>
      </c>
      <c r="F58" s="46"/>
      <c r="G58" s="30" t="s">
        <v>1168</v>
      </c>
      <c r="H58" s="46"/>
      <c r="I58" s="46"/>
      <c r="J58" s="40"/>
      <c r="K58" s="49">
        <v>3</v>
      </c>
      <c r="L58" s="32">
        <v>1</v>
      </c>
      <c r="M58" s="33"/>
      <c r="N58" s="34"/>
    </row>
    <row r="59" spans="1:14" x14ac:dyDescent="0.35">
      <c r="A59" s="72">
        <v>61.028399999999998</v>
      </c>
      <c r="B59" s="72">
        <v>61</v>
      </c>
      <c r="C59" s="62" t="s">
        <v>110</v>
      </c>
      <c r="D59" s="40" t="s">
        <v>559</v>
      </c>
      <c r="E59" s="46">
        <v>0</v>
      </c>
      <c r="F59" s="46"/>
      <c r="G59" s="46"/>
      <c r="H59" s="46"/>
      <c r="I59" s="46"/>
      <c r="J59" s="40" t="s">
        <v>1547</v>
      </c>
      <c r="K59" s="31">
        <v>2</v>
      </c>
      <c r="L59" s="32">
        <v>3</v>
      </c>
      <c r="M59" s="33"/>
      <c r="N59" s="34"/>
    </row>
    <row r="60" spans="1:14" x14ac:dyDescent="0.35">
      <c r="A60" s="63">
        <v>61.064799999999998</v>
      </c>
      <c r="B60" s="63">
        <v>61</v>
      </c>
      <c r="C60" s="62" t="s">
        <v>193</v>
      </c>
      <c r="D60" s="40" t="s">
        <v>51</v>
      </c>
      <c r="E60" s="30">
        <v>1</v>
      </c>
      <c r="F60" s="46"/>
      <c r="G60" s="30"/>
      <c r="H60" s="30"/>
      <c r="I60" s="30"/>
      <c r="J60" s="40" t="s">
        <v>885</v>
      </c>
      <c r="K60" s="31">
        <v>3</v>
      </c>
      <c r="L60" s="32">
        <v>2</v>
      </c>
      <c r="M60" s="33"/>
      <c r="N60" s="34"/>
    </row>
    <row r="61" spans="1:14" s="18" customFormat="1" x14ac:dyDescent="0.35">
      <c r="A61" s="203">
        <v>62.023699999999998</v>
      </c>
      <c r="B61" s="203">
        <v>62</v>
      </c>
      <c r="C61" s="62" t="s">
        <v>185</v>
      </c>
      <c r="D61" s="40" t="s">
        <v>43</v>
      </c>
      <c r="E61" s="30">
        <v>1</v>
      </c>
      <c r="F61" s="46">
        <v>0.33657352400000001</v>
      </c>
      <c r="G61" s="30">
        <v>46.2</v>
      </c>
      <c r="H61" s="30" t="s">
        <v>908</v>
      </c>
      <c r="I61" s="30">
        <v>15</v>
      </c>
      <c r="J61" s="40"/>
      <c r="K61" s="206">
        <v>2</v>
      </c>
      <c r="L61" s="207">
        <v>3</v>
      </c>
      <c r="M61" s="208"/>
      <c r="N61" s="92"/>
    </row>
    <row r="62" spans="1:14" x14ac:dyDescent="0.35">
      <c r="A62" s="63">
        <v>63.026299999999999</v>
      </c>
      <c r="B62" s="63">
        <v>63</v>
      </c>
      <c r="C62" s="62" t="s">
        <v>226</v>
      </c>
      <c r="D62" s="40" t="s">
        <v>86</v>
      </c>
      <c r="E62" s="30">
        <v>1</v>
      </c>
      <c r="F62" s="46">
        <v>1.1780776999999999E-2</v>
      </c>
      <c r="G62" s="30">
        <v>59.023000000000003</v>
      </c>
      <c r="H62" s="30" t="s">
        <v>910</v>
      </c>
      <c r="I62" s="30">
        <v>50</v>
      </c>
      <c r="J62" s="40"/>
      <c r="K62" s="31">
        <v>3</v>
      </c>
      <c r="L62" s="32">
        <v>3</v>
      </c>
      <c r="M62" s="33"/>
      <c r="N62" s="34"/>
    </row>
    <row r="63" spans="1:14" x14ac:dyDescent="0.35">
      <c r="A63" s="63">
        <v>66.033799999999999</v>
      </c>
      <c r="B63" s="66">
        <v>66</v>
      </c>
      <c r="C63" s="62" t="s">
        <v>246</v>
      </c>
      <c r="D63" s="40" t="s">
        <v>562</v>
      </c>
      <c r="E63" s="30">
        <v>1</v>
      </c>
      <c r="F63" s="163">
        <v>2.036174E-3</v>
      </c>
      <c r="G63" s="30">
        <v>111.021</v>
      </c>
      <c r="H63" s="30" t="s">
        <v>910</v>
      </c>
      <c r="I63" s="30">
        <v>50</v>
      </c>
      <c r="J63" s="40"/>
      <c r="K63" s="31">
        <v>1</v>
      </c>
      <c r="L63" s="32">
        <v>2</v>
      </c>
      <c r="M63" s="33"/>
      <c r="N63" s="34"/>
    </row>
    <row r="64" spans="1:14" x14ac:dyDescent="0.35">
      <c r="A64" s="63">
        <v>67.054199999999994</v>
      </c>
      <c r="B64" s="66">
        <v>67</v>
      </c>
      <c r="C64" s="62" t="s">
        <v>241</v>
      </c>
      <c r="D64" s="40" t="s">
        <v>81</v>
      </c>
      <c r="E64" s="30">
        <v>0.21725901249999999</v>
      </c>
      <c r="F64" s="46">
        <v>0.16011909699999999</v>
      </c>
      <c r="G64" s="30">
        <v>193.18199999999999</v>
      </c>
      <c r="H64" s="30" t="s">
        <v>910</v>
      </c>
      <c r="I64" s="30">
        <v>50</v>
      </c>
      <c r="J64" s="40"/>
      <c r="K64" s="31">
        <v>3</v>
      </c>
      <c r="L64" s="32">
        <v>2</v>
      </c>
      <c r="M64" s="33"/>
      <c r="N64" s="34"/>
    </row>
    <row r="65" spans="1:14" x14ac:dyDescent="0.35">
      <c r="A65" s="74">
        <v>67.054199999999994</v>
      </c>
      <c r="B65" s="71">
        <v>67</v>
      </c>
      <c r="C65" s="62" t="s">
        <v>242</v>
      </c>
      <c r="D65" s="48" t="s">
        <v>82</v>
      </c>
      <c r="E65" s="43">
        <v>0.78274098749999999</v>
      </c>
      <c r="F65" s="46"/>
      <c r="G65" s="43"/>
      <c r="H65" s="43"/>
      <c r="I65" s="43"/>
      <c r="J65" s="40"/>
      <c r="K65" s="31">
        <v>1</v>
      </c>
      <c r="L65" s="32">
        <v>2</v>
      </c>
      <c r="M65" s="33"/>
      <c r="N65" s="34"/>
    </row>
    <row r="66" spans="1:14" x14ac:dyDescent="0.35">
      <c r="A66" s="63">
        <v>68.049499999999995</v>
      </c>
      <c r="B66" s="63">
        <v>68</v>
      </c>
      <c r="C66" s="62" t="s">
        <v>196</v>
      </c>
      <c r="D66" s="40" t="s">
        <v>54</v>
      </c>
      <c r="E66" s="30">
        <v>0.57124275000000002</v>
      </c>
      <c r="F66" s="46">
        <v>0.35508612299999998</v>
      </c>
      <c r="G66" s="30">
        <v>53.3782</v>
      </c>
      <c r="H66" s="30" t="s">
        <v>908</v>
      </c>
      <c r="I66" s="30">
        <v>15</v>
      </c>
      <c r="J66" s="40"/>
      <c r="K66" s="31">
        <v>3</v>
      </c>
      <c r="L66" s="32">
        <v>3</v>
      </c>
      <c r="M66" s="33"/>
      <c r="N66" s="34"/>
    </row>
    <row r="67" spans="1:14" x14ac:dyDescent="0.35">
      <c r="A67" s="74">
        <v>68.049499999999995</v>
      </c>
      <c r="B67" s="74">
        <v>68</v>
      </c>
      <c r="C67" s="62" t="s">
        <v>196</v>
      </c>
      <c r="D67" s="40" t="s">
        <v>195</v>
      </c>
      <c r="E67" s="30">
        <v>0.42875724999999998</v>
      </c>
      <c r="F67" s="46"/>
      <c r="G67" s="30"/>
      <c r="H67" s="30"/>
      <c r="I67" s="30"/>
      <c r="J67" s="40"/>
      <c r="K67" s="31">
        <v>3</v>
      </c>
      <c r="L67" s="32">
        <v>3</v>
      </c>
      <c r="M67" s="33"/>
      <c r="N67" s="34"/>
    </row>
    <row r="68" spans="1:14" x14ac:dyDescent="0.35">
      <c r="A68" s="66">
        <v>68.997100000000003</v>
      </c>
      <c r="B68" s="66">
        <v>69</v>
      </c>
      <c r="C68" s="62" t="s">
        <v>304</v>
      </c>
      <c r="D68" s="40" t="s">
        <v>305</v>
      </c>
      <c r="E68" s="46">
        <v>1</v>
      </c>
      <c r="F68" s="46">
        <v>1.559024E-2</v>
      </c>
      <c r="G68" s="46">
        <v>66.286600000000007</v>
      </c>
      <c r="H68" s="46" t="s">
        <v>910</v>
      </c>
      <c r="I68" s="46">
        <v>100</v>
      </c>
      <c r="J68" s="40"/>
      <c r="K68" s="31">
        <v>3</v>
      </c>
      <c r="L68" s="32">
        <v>1</v>
      </c>
      <c r="M68" s="33"/>
      <c r="N68" s="34"/>
    </row>
    <row r="69" spans="1:14" x14ac:dyDescent="0.35">
      <c r="A69" s="63">
        <v>69.033500000000004</v>
      </c>
      <c r="B69" s="63">
        <v>69</v>
      </c>
      <c r="C69" s="62" t="s">
        <v>117</v>
      </c>
      <c r="D69" s="40" t="s">
        <v>8</v>
      </c>
      <c r="E69" s="30">
        <v>1</v>
      </c>
      <c r="F69" s="46">
        <v>1.892977012</v>
      </c>
      <c r="G69" s="30">
        <v>51.9</v>
      </c>
      <c r="H69" s="30" t="s">
        <v>908</v>
      </c>
      <c r="I69" s="30">
        <v>15</v>
      </c>
      <c r="J69" s="40"/>
      <c r="K69" s="31">
        <v>3</v>
      </c>
      <c r="L69" s="32">
        <v>2</v>
      </c>
      <c r="M69" s="33"/>
      <c r="N69" s="34"/>
    </row>
    <row r="70" spans="1:14" x14ac:dyDescent="0.35">
      <c r="A70" s="63">
        <v>69.069900000000004</v>
      </c>
      <c r="B70" s="63">
        <v>69</v>
      </c>
      <c r="C70" s="62" t="s">
        <v>134</v>
      </c>
      <c r="D70" s="40" t="s">
        <v>17</v>
      </c>
      <c r="E70" s="30">
        <v>0.63006875000000007</v>
      </c>
      <c r="F70" s="46">
        <v>1.018226708</v>
      </c>
      <c r="G70" s="30">
        <v>48.285699999999999</v>
      </c>
      <c r="H70" s="30" t="s">
        <v>908</v>
      </c>
      <c r="I70" s="30">
        <v>15</v>
      </c>
      <c r="J70" s="40"/>
      <c r="K70" s="31">
        <v>3</v>
      </c>
      <c r="L70" s="32">
        <v>2</v>
      </c>
      <c r="M70" s="33"/>
      <c r="N70" s="34"/>
    </row>
    <row r="71" spans="1:14" x14ac:dyDescent="0.35">
      <c r="A71" s="74">
        <v>69.069900000000004</v>
      </c>
      <c r="B71" s="74">
        <v>69</v>
      </c>
      <c r="C71" s="62" t="s">
        <v>240</v>
      </c>
      <c r="D71" s="48" t="s">
        <v>18</v>
      </c>
      <c r="E71" s="43">
        <v>0.36993124999999999</v>
      </c>
      <c r="F71" s="46"/>
      <c r="G71" s="43"/>
      <c r="H71" s="43"/>
      <c r="I71" s="43"/>
      <c r="J71" s="40"/>
      <c r="K71" s="31">
        <v>1</v>
      </c>
      <c r="L71" s="32">
        <v>2</v>
      </c>
      <c r="M71" s="33"/>
      <c r="N71" s="34"/>
    </row>
    <row r="72" spans="1:14" x14ac:dyDescent="0.35">
      <c r="A72" s="63">
        <v>70.065100000000001</v>
      </c>
      <c r="B72" s="66">
        <v>70</v>
      </c>
      <c r="C72" s="62" t="s">
        <v>247</v>
      </c>
      <c r="D72" s="40" t="s">
        <v>87</v>
      </c>
      <c r="E72" s="30">
        <v>0.38905057142857141</v>
      </c>
      <c r="F72" s="46">
        <v>7.5762878000000006E-2</v>
      </c>
      <c r="G72" s="30">
        <v>65.249099999999999</v>
      </c>
      <c r="H72" s="30" t="s">
        <v>910</v>
      </c>
      <c r="I72" s="30">
        <v>50</v>
      </c>
      <c r="J72" s="40"/>
      <c r="K72" s="31">
        <v>1</v>
      </c>
      <c r="L72" s="32">
        <v>3</v>
      </c>
      <c r="M72" s="33"/>
      <c r="N72" s="34"/>
    </row>
    <row r="73" spans="1:14" x14ac:dyDescent="0.35">
      <c r="A73" s="74">
        <v>70.065100000000001</v>
      </c>
      <c r="B73" s="71">
        <v>70</v>
      </c>
      <c r="C73" s="62" t="s">
        <v>247</v>
      </c>
      <c r="D73" s="40" t="s">
        <v>563</v>
      </c>
      <c r="E73" s="30">
        <v>0.61094942857142853</v>
      </c>
      <c r="F73" s="46"/>
      <c r="G73" s="30"/>
      <c r="H73" s="30"/>
      <c r="I73" s="30"/>
      <c r="J73" s="40"/>
      <c r="K73" s="31">
        <v>2</v>
      </c>
      <c r="L73" s="32">
        <v>3</v>
      </c>
      <c r="M73" s="33"/>
      <c r="N73" s="34"/>
    </row>
    <row r="74" spans="1:14" x14ac:dyDescent="0.35">
      <c r="A74" s="63">
        <v>71.012799999999999</v>
      </c>
      <c r="B74" s="63">
        <v>71</v>
      </c>
      <c r="C74" s="62" t="s">
        <v>306</v>
      </c>
      <c r="D74" s="40" t="s">
        <v>307</v>
      </c>
      <c r="E74" s="46">
        <v>1</v>
      </c>
      <c r="F74" s="46">
        <v>4.6019505000000002E-2</v>
      </c>
      <c r="G74" s="46">
        <v>53.219799999999999</v>
      </c>
      <c r="H74" s="46" t="s">
        <v>910</v>
      </c>
      <c r="I74" s="46">
        <v>50</v>
      </c>
      <c r="J74" s="50"/>
      <c r="K74" s="51">
        <v>1</v>
      </c>
      <c r="L74" s="32">
        <v>1</v>
      </c>
      <c r="M74" s="33"/>
      <c r="N74" s="34"/>
    </row>
    <row r="75" spans="1:14" x14ac:dyDescent="0.35">
      <c r="A75" s="63">
        <v>71.049099999999996</v>
      </c>
      <c r="B75" s="63">
        <v>71</v>
      </c>
      <c r="C75" s="62" t="s">
        <v>136</v>
      </c>
      <c r="D75" s="40" t="s">
        <v>19</v>
      </c>
      <c r="E75" s="30">
        <v>0.477962</v>
      </c>
      <c r="F75" s="46">
        <v>1.690824436</v>
      </c>
      <c r="G75" s="30">
        <v>63.600999999999999</v>
      </c>
      <c r="H75" s="30" t="s">
        <v>908</v>
      </c>
      <c r="I75" s="30">
        <v>15</v>
      </c>
      <c r="J75" s="40"/>
      <c r="K75" s="51">
        <v>3</v>
      </c>
      <c r="L75" s="32">
        <v>3</v>
      </c>
      <c r="M75" s="33"/>
      <c r="N75" s="34"/>
    </row>
    <row r="76" spans="1:14" x14ac:dyDescent="0.35">
      <c r="A76" s="74">
        <v>71.049099999999996</v>
      </c>
      <c r="B76" s="74">
        <v>71</v>
      </c>
      <c r="C76" s="62" t="s">
        <v>136</v>
      </c>
      <c r="D76" s="40" t="s">
        <v>20</v>
      </c>
      <c r="E76" s="30">
        <v>0.19101731111111112</v>
      </c>
      <c r="F76" s="46"/>
      <c r="G76" s="30"/>
      <c r="H76" s="30"/>
      <c r="I76" s="30"/>
      <c r="J76" s="40"/>
      <c r="K76" s="51">
        <v>3</v>
      </c>
      <c r="L76" s="32">
        <v>3</v>
      </c>
      <c r="M76" s="33"/>
      <c r="N76" s="34"/>
    </row>
    <row r="77" spans="1:14" x14ac:dyDescent="0.35">
      <c r="A77" s="74">
        <v>71.049099999999996</v>
      </c>
      <c r="B77" s="74">
        <v>71</v>
      </c>
      <c r="C77" s="62" t="s">
        <v>136</v>
      </c>
      <c r="D77" s="40" t="s">
        <v>137</v>
      </c>
      <c r="E77" s="30">
        <v>0.33102088888888886</v>
      </c>
      <c r="F77" s="46"/>
      <c r="G77" s="30"/>
      <c r="H77" s="30"/>
      <c r="I77" s="30"/>
      <c r="J77" s="40"/>
      <c r="K77" s="51">
        <v>3</v>
      </c>
      <c r="L77" s="32">
        <v>3</v>
      </c>
      <c r="M77" s="33"/>
      <c r="N77" s="34"/>
    </row>
    <row r="78" spans="1:14" x14ac:dyDescent="0.35">
      <c r="A78" s="63">
        <v>71.085499999999996</v>
      </c>
      <c r="B78" s="63">
        <v>71</v>
      </c>
      <c r="C78" s="62" t="s">
        <v>189</v>
      </c>
      <c r="D78" s="40" t="s">
        <v>47</v>
      </c>
      <c r="E78" s="30">
        <v>0.68977199999999994</v>
      </c>
      <c r="F78" s="46">
        <v>0.12389719</v>
      </c>
      <c r="G78" s="30">
        <v>74.013999999999996</v>
      </c>
      <c r="H78" s="30" t="s">
        <v>910</v>
      </c>
      <c r="I78" s="30">
        <v>50</v>
      </c>
      <c r="J78" s="40"/>
      <c r="K78" s="31">
        <v>3</v>
      </c>
      <c r="L78" s="32">
        <v>3</v>
      </c>
      <c r="M78" s="33"/>
      <c r="N78" s="34"/>
    </row>
    <row r="79" spans="1:14" x14ac:dyDescent="0.35">
      <c r="A79" s="74">
        <v>71.085499999999996</v>
      </c>
      <c r="B79" s="74">
        <v>71</v>
      </c>
      <c r="C79" s="62" t="s">
        <v>239</v>
      </c>
      <c r="D79" s="48" t="s">
        <v>18</v>
      </c>
      <c r="E79" s="43">
        <v>0.310228</v>
      </c>
      <c r="F79" s="46"/>
      <c r="G79" s="43"/>
      <c r="H79" s="43"/>
      <c r="I79" s="43"/>
      <c r="J79" s="40"/>
      <c r="K79" s="31">
        <v>3</v>
      </c>
      <c r="L79" s="32">
        <v>3</v>
      </c>
      <c r="M79" s="33"/>
      <c r="N79" s="34"/>
    </row>
    <row r="80" spans="1:14" x14ac:dyDescent="0.35">
      <c r="A80" s="63">
        <v>72.080799999999996</v>
      </c>
      <c r="B80" s="63">
        <v>72</v>
      </c>
      <c r="C80" s="62" t="s">
        <v>314</v>
      </c>
      <c r="D80" s="40" t="s">
        <v>312</v>
      </c>
      <c r="E80" s="46">
        <v>1</v>
      </c>
      <c r="F80" s="46">
        <v>7.7243650000000004E-3</v>
      </c>
      <c r="G80" s="46">
        <v>56.742800000000003</v>
      </c>
      <c r="H80" s="46" t="s">
        <v>910</v>
      </c>
      <c r="I80" s="46">
        <v>50</v>
      </c>
      <c r="J80" s="40"/>
      <c r="K80" s="51">
        <v>1</v>
      </c>
      <c r="L80" s="32">
        <v>1</v>
      </c>
      <c r="M80" s="33"/>
      <c r="N80" s="34">
        <v>2</v>
      </c>
    </row>
    <row r="81" spans="1:14" x14ac:dyDescent="0.35">
      <c r="A81" s="63">
        <v>73.028400000000005</v>
      </c>
      <c r="B81" s="63">
        <v>73</v>
      </c>
      <c r="C81" s="62" t="s">
        <v>126</v>
      </c>
      <c r="D81" s="40" t="s">
        <v>125</v>
      </c>
      <c r="E81" s="30">
        <v>0.5</v>
      </c>
      <c r="F81" s="46">
        <v>1.4332449570000001</v>
      </c>
      <c r="G81" s="30">
        <v>59.3934</v>
      </c>
      <c r="H81" s="30" t="s">
        <v>910</v>
      </c>
      <c r="I81" s="30">
        <v>50</v>
      </c>
      <c r="J81" s="40"/>
      <c r="K81" s="31">
        <v>3</v>
      </c>
      <c r="L81" s="32">
        <v>2</v>
      </c>
      <c r="M81" s="33">
        <v>1</v>
      </c>
      <c r="N81" s="34"/>
    </row>
    <row r="82" spans="1:14" x14ac:dyDescent="0.35">
      <c r="A82" s="72">
        <v>73.028400000000005</v>
      </c>
      <c r="B82" s="72">
        <v>73</v>
      </c>
      <c r="C82" s="62" t="s">
        <v>126</v>
      </c>
      <c r="D82" s="40" t="s">
        <v>523</v>
      </c>
      <c r="E82" s="30">
        <v>0.5</v>
      </c>
      <c r="F82" s="46"/>
      <c r="G82" s="30"/>
      <c r="H82" s="30"/>
      <c r="I82" s="30"/>
      <c r="J82" s="40"/>
      <c r="K82" s="49">
        <v>3</v>
      </c>
      <c r="L82" s="32">
        <v>1</v>
      </c>
      <c r="M82" s="33">
        <v>2</v>
      </c>
      <c r="N82" s="34"/>
    </row>
    <row r="83" spans="1:14" x14ac:dyDescent="0.35">
      <c r="A83" s="63">
        <v>73.064800000000005</v>
      </c>
      <c r="B83" s="63">
        <v>73</v>
      </c>
      <c r="C83" s="62" t="s">
        <v>159</v>
      </c>
      <c r="D83" s="40" t="s">
        <v>28</v>
      </c>
      <c r="E83" s="30">
        <v>0.84861822222222216</v>
      </c>
      <c r="F83" s="46">
        <v>0.51743864399999895</v>
      </c>
      <c r="G83" s="30">
        <v>82.493799999999993</v>
      </c>
      <c r="H83" s="30" t="s">
        <v>908</v>
      </c>
      <c r="I83" s="30">
        <v>15</v>
      </c>
      <c r="J83" s="40"/>
      <c r="K83" s="31">
        <v>3</v>
      </c>
      <c r="L83" s="32">
        <v>3</v>
      </c>
      <c r="M83" s="33"/>
      <c r="N83" s="34"/>
    </row>
    <row r="84" spans="1:14" x14ac:dyDescent="0.35">
      <c r="A84" s="74">
        <v>73.064800000000005</v>
      </c>
      <c r="B84" s="74">
        <v>73</v>
      </c>
      <c r="C84" s="62" t="s">
        <v>159</v>
      </c>
      <c r="D84" s="40" t="s">
        <v>29</v>
      </c>
      <c r="E84" s="30">
        <v>1.1815476666666672E-2</v>
      </c>
      <c r="F84" s="46"/>
      <c r="G84" s="30"/>
      <c r="H84" s="30"/>
      <c r="I84" s="30"/>
      <c r="J84" s="40"/>
      <c r="K84" s="31">
        <v>3</v>
      </c>
      <c r="L84" s="32">
        <v>3</v>
      </c>
      <c r="M84" s="33"/>
      <c r="N84" s="34"/>
    </row>
    <row r="85" spans="1:14" x14ac:dyDescent="0.35">
      <c r="A85" s="74">
        <v>73.064800000000005</v>
      </c>
      <c r="B85" s="74">
        <v>73</v>
      </c>
      <c r="C85" s="62" t="s">
        <v>159</v>
      </c>
      <c r="D85" s="40" t="s">
        <v>30</v>
      </c>
      <c r="E85" s="30">
        <v>0.13910462222222222</v>
      </c>
      <c r="F85" s="46"/>
      <c r="G85" s="30"/>
      <c r="H85" s="30"/>
      <c r="I85" s="30"/>
      <c r="J85" s="40"/>
      <c r="K85" s="31">
        <v>3</v>
      </c>
      <c r="L85" s="32">
        <v>3</v>
      </c>
      <c r="M85" s="33"/>
      <c r="N85" s="34"/>
    </row>
    <row r="86" spans="1:14" x14ac:dyDescent="0.35">
      <c r="A86" s="75">
        <v>74.023700000000005</v>
      </c>
      <c r="B86" s="75">
        <v>74</v>
      </c>
      <c r="C86" s="62" t="s">
        <v>315</v>
      </c>
      <c r="D86" s="40" t="s">
        <v>316</v>
      </c>
      <c r="E86" s="46">
        <v>1</v>
      </c>
      <c r="F86" s="46">
        <v>6.76533E-3</v>
      </c>
      <c r="G86" s="46">
        <v>105.1</v>
      </c>
      <c r="H86" s="46" t="s">
        <v>910</v>
      </c>
      <c r="I86" s="46">
        <v>50</v>
      </c>
      <c r="J86" s="50"/>
      <c r="K86" s="51">
        <v>1</v>
      </c>
      <c r="L86" s="32">
        <v>2</v>
      </c>
      <c r="M86" s="33"/>
      <c r="N86" s="34"/>
    </row>
    <row r="87" spans="1:14" s="18" customFormat="1" x14ac:dyDescent="0.35">
      <c r="A87" s="63">
        <v>75.0441</v>
      </c>
      <c r="B87" s="63">
        <v>75</v>
      </c>
      <c r="C87" s="62" t="s">
        <v>118</v>
      </c>
      <c r="D87" s="40" t="s">
        <v>9</v>
      </c>
      <c r="E87" s="30">
        <v>0.34563711111111117</v>
      </c>
      <c r="F87" s="46">
        <v>2.8069907810000001</v>
      </c>
      <c r="G87" s="30">
        <v>64.67</v>
      </c>
      <c r="H87" s="30" t="s">
        <v>910</v>
      </c>
      <c r="I87" s="30">
        <v>50</v>
      </c>
      <c r="J87" s="40"/>
      <c r="K87" s="52">
        <v>2</v>
      </c>
      <c r="L87" s="32">
        <v>3</v>
      </c>
      <c r="M87" s="33"/>
      <c r="N87" s="34"/>
    </row>
    <row r="88" spans="1:14" x14ac:dyDescent="0.35">
      <c r="A88" s="74">
        <v>75.0441</v>
      </c>
      <c r="B88" s="74">
        <v>75</v>
      </c>
      <c r="C88" s="62" t="s">
        <v>118</v>
      </c>
      <c r="D88" s="40" t="s">
        <v>565</v>
      </c>
      <c r="E88" s="46">
        <v>0.14106655555555556</v>
      </c>
      <c r="F88" s="46"/>
      <c r="G88" s="46"/>
      <c r="H88" s="46"/>
      <c r="I88" s="46"/>
      <c r="J88" s="40"/>
      <c r="K88" s="31">
        <v>3</v>
      </c>
      <c r="L88" s="32">
        <v>3</v>
      </c>
      <c r="M88" s="33"/>
      <c r="N88" s="34"/>
    </row>
    <row r="89" spans="1:14" x14ac:dyDescent="0.35">
      <c r="A89" s="74">
        <v>75.0441</v>
      </c>
      <c r="B89" s="74">
        <v>75</v>
      </c>
      <c r="C89" s="62" t="s">
        <v>118</v>
      </c>
      <c r="D89" s="40" t="s">
        <v>566</v>
      </c>
      <c r="E89" s="46">
        <v>0.5</v>
      </c>
      <c r="F89" s="46"/>
      <c r="G89" s="46"/>
      <c r="H89" s="46"/>
      <c r="I89" s="46"/>
      <c r="J89" s="40" t="s">
        <v>879</v>
      </c>
      <c r="K89" s="31">
        <v>2</v>
      </c>
      <c r="L89" s="32">
        <v>1</v>
      </c>
      <c r="M89" s="33">
        <v>2</v>
      </c>
      <c r="N89" s="34"/>
    </row>
    <row r="90" spans="1:14" x14ac:dyDescent="0.35">
      <c r="A90" s="75">
        <v>76.039299999999997</v>
      </c>
      <c r="B90" s="75">
        <v>76</v>
      </c>
      <c r="C90" s="62" t="s">
        <v>318</v>
      </c>
      <c r="D90" s="40" t="s">
        <v>567</v>
      </c>
      <c r="E90" s="46">
        <v>1</v>
      </c>
      <c r="F90" s="163">
        <v>3.4000469999999998E-3</v>
      </c>
      <c r="G90" s="46">
        <v>102.46899999999999</v>
      </c>
      <c r="H90" s="46" t="s">
        <v>910</v>
      </c>
      <c r="I90" s="46">
        <v>50</v>
      </c>
      <c r="J90" s="50"/>
      <c r="K90" s="51">
        <v>2</v>
      </c>
      <c r="L90" s="32">
        <v>3</v>
      </c>
      <c r="M90" s="33"/>
      <c r="N90" s="34"/>
    </row>
    <row r="91" spans="1:14" x14ac:dyDescent="0.35">
      <c r="A91" s="70">
        <v>78.000799999999998</v>
      </c>
      <c r="B91" s="66">
        <v>78</v>
      </c>
      <c r="C91" s="67" t="s">
        <v>252</v>
      </c>
      <c r="D91" s="35" t="s">
        <v>104</v>
      </c>
      <c r="E91" s="46">
        <v>1</v>
      </c>
      <c r="F91" s="163">
        <v>3.1413699999999998E-4</v>
      </c>
      <c r="G91" s="46">
        <v>53.113300000000002</v>
      </c>
      <c r="H91" s="46" t="s">
        <v>910</v>
      </c>
      <c r="I91" s="46">
        <v>100</v>
      </c>
      <c r="J91" s="36"/>
      <c r="K91" s="51">
        <v>1</v>
      </c>
      <c r="L91" s="37">
        <v>3</v>
      </c>
      <c r="M91" s="33"/>
      <c r="N91" s="34"/>
    </row>
    <row r="92" spans="1:14" x14ac:dyDescent="0.35">
      <c r="A92" s="63">
        <v>79.054199999999994</v>
      </c>
      <c r="B92" s="63">
        <v>79</v>
      </c>
      <c r="C92" s="62" t="s">
        <v>130</v>
      </c>
      <c r="D92" s="40" t="s">
        <v>12</v>
      </c>
      <c r="E92" s="30">
        <v>0.90042077777777785</v>
      </c>
      <c r="F92" s="30">
        <v>1.6827056979999999</v>
      </c>
      <c r="G92" s="30">
        <v>55.2333</v>
      </c>
      <c r="H92" s="30" t="s">
        <v>908</v>
      </c>
      <c r="I92" s="30">
        <v>15</v>
      </c>
      <c r="J92" s="40"/>
      <c r="K92" s="31">
        <v>3</v>
      </c>
      <c r="L92" s="32">
        <v>3</v>
      </c>
      <c r="M92" s="33"/>
      <c r="N92" s="34"/>
    </row>
    <row r="93" spans="1:14" x14ac:dyDescent="0.35">
      <c r="A93" s="72">
        <v>79.054199999999994</v>
      </c>
      <c r="B93" s="72">
        <v>79</v>
      </c>
      <c r="C93" s="62" t="s">
        <v>130</v>
      </c>
      <c r="D93" s="40" t="s">
        <v>659</v>
      </c>
      <c r="E93" s="30">
        <v>9.9579222222222222E-2</v>
      </c>
      <c r="F93" s="30"/>
      <c r="G93" s="30"/>
      <c r="H93" s="30"/>
      <c r="I93" s="30"/>
      <c r="J93" s="40"/>
      <c r="K93" s="31"/>
      <c r="L93" s="32">
        <v>3</v>
      </c>
      <c r="M93" s="33"/>
      <c r="N93" s="34"/>
    </row>
    <row r="94" spans="1:14" x14ac:dyDescent="0.35">
      <c r="A94" s="63">
        <v>80.049499999999995</v>
      </c>
      <c r="B94" s="63">
        <v>80</v>
      </c>
      <c r="C94" s="62" t="s">
        <v>206</v>
      </c>
      <c r="D94" s="44" t="s">
        <v>204</v>
      </c>
      <c r="E94" s="30">
        <v>0.43863750000000001</v>
      </c>
      <c r="F94" s="46">
        <v>0.127413628</v>
      </c>
      <c r="G94" s="30">
        <v>92.331900000000005</v>
      </c>
      <c r="H94" s="30" t="s">
        <v>910</v>
      </c>
      <c r="I94" s="30">
        <v>50</v>
      </c>
      <c r="J94" s="45"/>
      <c r="K94" s="31">
        <v>3</v>
      </c>
      <c r="L94" s="32">
        <v>3</v>
      </c>
      <c r="M94" s="33"/>
      <c r="N94" s="34"/>
    </row>
    <row r="95" spans="1:14" x14ac:dyDescent="0.35">
      <c r="A95" s="72">
        <v>80.049499999999995</v>
      </c>
      <c r="B95" s="72">
        <v>80</v>
      </c>
      <c r="C95" s="62" t="s">
        <v>206</v>
      </c>
      <c r="D95" s="44" t="s">
        <v>569</v>
      </c>
      <c r="E95" s="30">
        <v>0.56136249999999999</v>
      </c>
      <c r="F95" s="46"/>
      <c r="G95" s="30"/>
      <c r="H95" s="30"/>
      <c r="I95" s="30"/>
      <c r="J95" s="40"/>
      <c r="K95" s="31">
        <v>1</v>
      </c>
      <c r="L95" s="32">
        <v>3</v>
      </c>
      <c r="M95" s="33"/>
      <c r="N95" s="34"/>
    </row>
    <row r="96" spans="1:14" x14ac:dyDescent="0.35">
      <c r="A96" s="63">
        <v>81.033500000000004</v>
      </c>
      <c r="B96" s="63">
        <v>81</v>
      </c>
      <c r="C96" s="62" t="s">
        <v>161</v>
      </c>
      <c r="D96" s="40" t="s">
        <v>160</v>
      </c>
      <c r="E96" s="30">
        <v>0.41563466666666665</v>
      </c>
      <c r="F96" s="46">
        <v>0.61087508000000001</v>
      </c>
      <c r="G96" s="30">
        <v>73.296300000000002</v>
      </c>
      <c r="H96" s="30" t="s">
        <v>910</v>
      </c>
      <c r="I96" s="30">
        <v>50</v>
      </c>
      <c r="J96" s="40"/>
      <c r="K96" s="31">
        <v>3</v>
      </c>
      <c r="L96" s="32">
        <v>2</v>
      </c>
      <c r="M96" s="33"/>
      <c r="N96" s="34"/>
    </row>
    <row r="97" spans="1:14" x14ac:dyDescent="0.35">
      <c r="A97" s="72">
        <v>81.033500000000004</v>
      </c>
      <c r="B97" s="72">
        <v>81</v>
      </c>
      <c r="C97" s="62" t="s">
        <v>161</v>
      </c>
      <c r="D97" s="40" t="s">
        <v>619</v>
      </c>
      <c r="E97" s="30">
        <v>0.58436533333333329</v>
      </c>
      <c r="F97" s="46"/>
      <c r="G97" s="30"/>
      <c r="H97" s="30"/>
      <c r="I97" s="30"/>
      <c r="J97" s="40"/>
      <c r="K97" s="31">
        <v>1</v>
      </c>
      <c r="L97" s="32">
        <v>2</v>
      </c>
      <c r="M97" s="33"/>
      <c r="N97" s="34"/>
    </row>
    <row r="98" spans="1:14" x14ac:dyDescent="0.35">
      <c r="A98" s="66">
        <v>81.069900000000004</v>
      </c>
      <c r="B98" s="66">
        <v>81</v>
      </c>
      <c r="C98" s="62" t="s">
        <v>237</v>
      </c>
      <c r="D98" s="40" t="s">
        <v>78</v>
      </c>
      <c r="E98" s="30">
        <v>0.15557277777777778</v>
      </c>
      <c r="F98" s="46"/>
      <c r="G98" s="30"/>
      <c r="H98" s="30"/>
      <c r="I98" s="30"/>
      <c r="J98" s="40"/>
      <c r="K98" s="31">
        <v>1</v>
      </c>
      <c r="L98" s="32">
        <v>3</v>
      </c>
      <c r="M98" s="33"/>
      <c r="N98" s="34"/>
    </row>
    <row r="99" spans="1:14" x14ac:dyDescent="0.35">
      <c r="A99" s="71">
        <v>81.069900000000004</v>
      </c>
      <c r="B99" s="71">
        <v>81</v>
      </c>
      <c r="C99" s="62" t="s">
        <v>237</v>
      </c>
      <c r="D99" s="48" t="s">
        <v>80</v>
      </c>
      <c r="E99" s="43">
        <v>0.84442722222222222</v>
      </c>
      <c r="F99" s="46"/>
      <c r="G99" s="43"/>
      <c r="H99" s="43"/>
      <c r="I99" s="43"/>
      <c r="J99" s="40"/>
      <c r="K99" s="31">
        <v>2</v>
      </c>
      <c r="L99" s="32">
        <v>3</v>
      </c>
      <c r="M99" s="33"/>
      <c r="N99" s="34"/>
    </row>
    <row r="100" spans="1:14" x14ac:dyDescent="0.35">
      <c r="A100" s="63">
        <v>82.065100000000001</v>
      </c>
      <c r="B100" s="63">
        <v>82</v>
      </c>
      <c r="C100" s="62" t="s">
        <v>218</v>
      </c>
      <c r="D100" s="40" t="s">
        <v>67</v>
      </c>
      <c r="E100" s="30">
        <v>0.32797912499999998</v>
      </c>
      <c r="F100" s="46">
        <v>9.335367E-2</v>
      </c>
      <c r="G100" s="30">
        <v>95.493700000000004</v>
      </c>
      <c r="H100" s="30" t="s">
        <v>910</v>
      </c>
      <c r="I100" s="30">
        <v>50</v>
      </c>
      <c r="J100" s="40"/>
      <c r="K100" s="31">
        <v>3</v>
      </c>
      <c r="L100" s="32">
        <v>3</v>
      </c>
      <c r="M100" s="33"/>
      <c r="N100" s="34"/>
    </row>
    <row r="101" spans="1:14" x14ac:dyDescent="0.35">
      <c r="A101" s="74">
        <v>82.065100000000001</v>
      </c>
      <c r="B101" s="74">
        <v>82</v>
      </c>
      <c r="C101" s="62" t="s">
        <v>218</v>
      </c>
      <c r="D101" s="40" t="s">
        <v>68</v>
      </c>
      <c r="E101" s="30">
        <v>0.67202087499999996</v>
      </c>
      <c r="F101" s="46"/>
      <c r="G101" s="30"/>
      <c r="H101" s="30"/>
      <c r="I101" s="30"/>
      <c r="J101" s="40"/>
      <c r="K101" s="31">
        <v>3</v>
      </c>
      <c r="L101" s="32">
        <v>3</v>
      </c>
      <c r="M101" s="33"/>
      <c r="N101" s="34"/>
    </row>
    <row r="102" spans="1:14" x14ac:dyDescent="0.35">
      <c r="A102" s="63">
        <v>83.049099999999996</v>
      </c>
      <c r="B102" s="63">
        <v>83</v>
      </c>
      <c r="C102" s="62" t="s">
        <v>132</v>
      </c>
      <c r="D102" s="40" t="s">
        <v>14</v>
      </c>
      <c r="E102" s="30">
        <v>0.51052042857142854</v>
      </c>
      <c r="F102" s="46">
        <v>1.507633488</v>
      </c>
      <c r="G102" s="30">
        <v>56.427700000000002</v>
      </c>
      <c r="H102" s="30" t="s">
        <v>908</v>
      </c>
      <c r="I102" s="30">
        <v>15</v>
      </c>
      <c r="J102" s="53"/>
      <c r="K102" s="31">
        <v>3</v>
      </c>
      <c r="L102" s="32">
        <v>3</v>
      </c>
      <c r="M102" s="33"/>
      <c r="N102" s="34"/>
    </row>
    <row r="103" spans="1:14" x14ac:dyDescent="0.35">
      <c r="A103" s="74">
        <v>83.049099999999996</v>
      </c>
      <c r="B103" s="74">
        <v>83</v>
      </c>
      <c r="C103" s="62" t="s">
        <v>132</v>
      </c>
      <c r="D103" s="40" t="s">
        <v>572</v>
      </c>
      <c r="E103" s="30">
        <v>9.6661828571428576E-2</v>
      </c>
      <c r="F103" s="46"/>
      <c r="G103" s="30"/>
      <c r="H103" s="30"/>
      <c r="I103" s="30"/>
      <c r="J103" s="40"/>
      <c r="K103" s="31">
        <v>1</v>
      </c>
      <c r="L103" s="32">
        <v>3</v>
      </c>
      <c r="M103" s="33"/>
      <c r="N103" s="34"/>
    </row>
    <row r="104" spans="1:14" x14ac:dyDescent="0.35">
      <c r="A104" s="74">
        <v>83.049099999999996</v>
      </c>
      <c r="B104" s="74">
        <v>83</v>
      </c>
      <c r="C104" s="62" t="s">
        <v>132</v>
      </c>
      <c r="D104" s="40" t="s">
        <v>15</v>
      </c>
      <c r="E104" s="30">
        <v>0.37235960000000007</v>
      </c>
      <c r="F104" s="46"/>
      <c r="G104" s="30"/>
      <c r="H104" s="30"/>
      <c r="I104" s="30"/>
      <c r="J104" s="40"/>
      <c r="K104" s="31">
        <v>1</v>
      </c>
      <c r="L104" s="32">
        <v>3</v>
      </c>
      <c r="M104" s="33"/>
      <c r="N104" s="34"/>
    </row>
    <row r="105" spans="1:14" x14ac:dyDescent="0.35">
      <c r="A105" s="63">
        <v>84.080799999999996</v>
      </c>
      <c r="B105" s="66">
        <v>84</v>
      </c>
      <c r="C105" s="62" t="s">
        <v>249</v>
      </c>
      <c r="D105" s="40" t="s">
        <v>88</v>
      </c>
      <c r="E105" s="30">
        <v>1</v>
      </c>
      <c r="F105" s="46">
        <v>3.5491962000000002E-2</v>
      </c>
      <c r="G105" s="30">
        <v>114.9</v>
      </c>
      <c r="H105" s="30" t="s">
        <v>910</v>
      </c>
      <c r="I105" s="30">
        <v>50</v>
      </c>
      <c r="J105" s="40"/>
      <c r="K105" s="31">
        <v>3</v>
      </c>
      <c r="L105" s="32">
        <v>3</v>
      </c>
      <c r="M105" s="33"/>
      <c r="N105" s="34"/>
    </row>
    <row r="106" spans="1:14" x14ac:dyDescent="0.35">
      <c r="A106" s="63">
        <v>85.010599999999997</v>
      </c>
      <c r="B106" s="66">
        <v>85</v>
      </c>
      <c r="C106" s="62" t="s">
        <v>225</v>
      </c>
      <c r="D106" s="40" t="s">
        <v>89</v>
      </c>
      <c r="E106" s="30">
        <v>1</v>
      </c>
      <c r="F106" s="46">
        <v>5.6751122000000001E-2</v>
      </c>
      <c r="G106" s="30">
        <v>51.1</v>
      </c>
      <c r="H106" s="30" t="s">
        <v>910</v>
      </c>
      <c r="I106" s="30">
        <v>50</v>
      </c>
      <c r="J106" s="40"/>
      <c r="K106" s="31">
        <v>3</v>
      </c>
      <c r="L106" s="32">
        <v>3</v>
      </c>
      <c r="M106" s="33"/>
      <c r="N106" s="34"/>
    </row>
    <row r="107" spans="1:14" x14ac:dyDescent="0.35">
      <c r="A107" s="63">
        <v>85.028400000000005</v>
      </c>
      <c r="B107" s="63">
        <v>85</v>
      </c>
      <c r="C107" s="62" t="s">
        <v>120</v>
      </c>
      <c r="D107" s="40" t="s">
        <v>119</v>
      </c>
      <c r="E107" s="30">
        <v>0.81003700000000001</v>
      </c>
      <c r="F107" s="46">
        <v>1.664378922</v>
      </c>
      <c r="G107" s="30">
        <v>70.823499999999996</v>
      </c>
      <c r="H107" s="30" t="s">
        <v>910</v>
      </c>
      <c r="I107" s="30">
        <v>50</v>
      </c>
      <c r="J107" s="40"/>
      <c r="K107" s="31">
        <v>3</v>
      </c>
      <c r="L107" s="32">
        <v>2</v>
      </c>
      <c r="M107" s="33"/>
      <c r="N107" s="34"/>
    </row>
    <row r="108" spans="1:14" x14ac:dyDescent="0.35">
      <c r="A108" s="63">
        <v>85.064800000000005</v>
      </c>
      <c r="B108" s="63">
        <v>85</v>
      </c>
      <c r="C108" s="62" t="s">
        <v>163</v>
      </c>
      <c r="D108" s="40" t="s">
        <v>32</v>
      </c>
      <c r="E108" s="30">
        <v>0.17782855555555555</v>
      </c>
      <c r="F108" s="46">
        <v>0.52270180600000005</v>
      </c>
      <c r="G108" s="30">
        <v>74.31</v>
      </c>
      <c r="H108" s="30" t="s">
        <v>910</v>
      </c>
      <c r="I108" s="30">
        <v>50</v>
      </c>
      <c r="J108" s="40"/>
      <c r="K108" s="31">
        <v>3</v>
      </c>
      <c r="L108" s="32">
        <v>2</v>
      </c>
      <c r="M108" s="33"/>
      <c r="N108" s="34"/>
    </row>
    <row r="109" spans="1:14" x14ac:dyDescent="0.35">
      <c r="A109" s="74">
        <v>85.064800000000005</v>
      </c>
      <c r="B109" s="74">
        <v>85</v>
      </c>
      <c r="C109" s="62" t="s">
        <v>163</v>
      </c>
      <c r="D109" s="40" t="s">
        <v>496</v>
      </c>
      <c r="E109" s="30">
        <v>0.36733674999999999</v>
      </c>
      <c r="F109" s="46"/>
      <c r="G109" s="30"/>
      <c r="H109" s="30"/>
      <c r="I109" s="30"/>
      <c r="J109" s="44"/>
      <c r="K109" s="31">
        <v>3</v>
      </c>
      <c r="L109" s="32">
        <v>2</v>
      </c>
      <c r="M109" s="33"/>
      <c r="N109" s="34"/>
    </row>
    <row r="110" spans="1:14" x14ac:dyDescent="0.35">
      <c r="A110" s="74">
        <v>85.064800000000005</v>
      </c>
      <c r="B110" s="74">
        <v>85</v>
      </c>
      <c r="C110" s="62" t="s">
        <v>163</v>
      </c>
      <c r="D110" s="40" t="s">
        <v>33</v>
      </c>
      <c r="E110" s="30">
        <v>0.45490600000000003</v>
      </c>
      <c r="F110" s="46"/>
      <c r="G110" s="30"/>
      <c r="H110" s="30"/>
      <c r="I110" s="30"/>
      <c r="J110" s="40"/>
      <c r="K110" s="31">
        <v>3</v>
      </c>
      <c r="L110" s="32">
        <v>2</v>
      </c>
      <c r="M110" s="33"/>
      <c r="N110" s="34"/>
    </row>
    <row r="111" spans="1:14" x14ac:dyDescent="0.35">
      <c r="A111" s="63">
        <v>87.0441</v>
      </c>
      <c r="B111" s="63">
        <v>87</v>
      </c>
      <c r="C111" s="62" t="s">
        <v>129</v>
      </c>
      <c r="D111" s="40" t="s">
        <v>128</v>
      </c>
      <c r="E111" s="30">
        <v>0.87389266666666687</v>
      </c>
      <c r="F111" s="46">
        <v>2.0198578249999999</v>
      </c>
      <c r="G111" s="30">
        <v>55.904299999999999</v>
      </c>
      <c r="H111" s="30" t="s">
        <v>910</v>
      </c>
      <c r="I111" s="30">
        <v>50</v>
      </c>
      <c r="J111" s="53"/>
      <c r="K111" s="31">
        <v>3</v>
      </c>
      <c r="L111" s="32">
        <v>3</v>
      </c>
      <c r="M111" s="33"/>
      <c r="N111" s="34"/>
    </row>
    <row r="112" spans="1:14" x14ac:dyDescent="0.35">
      <c r="A112" s="72">
        <v>87.0441</v>
      </c>
      <c r="B112" s="72">
        <v>87</v>
      </c>
      <c r="C112" s="62" t="s">
        <v>129</v>
      </c>
      <c r="D112" s="40" t="s">
        <v>573</v>
      </c>
      <c r="E112" s="30">
        <v>4.867316666666667E-2</v>
      </c>
      <c r="F112" s="46"/>
      <c r="G112" s="30"/>
      <c r="H112" s="30"/>
      <c r="I112" s="30"/>
      <c r="J112" s="40"/>
      <c r="K112" s="31">
        <v>1</v>
      </c>
      <c r="L112" s="32">
        <v>3</v>
      </c>
      <c r="M112" s="33"/>
      <c r="N112" s="34"/>
    </row>
    <row r="113" spans="1:14" x14ac:dyDescent="0.35">
      <c r="A113" s="72">
        <v>87.0441</v>
      </c>
      <c r="B113" s="72">
        <v>87</v>
      </c>
      <c r="C113" s="62" t="s">
        <v>129</v>
      </c>
      <c r="D113" s="40" t="s">
        <v>574</v>
      </c>
      <c r="E113" s="30">
        <v>7.7434166666666665E-2</v>
      </c>
      <c r="F113" s="46"/>
      <c r="G113" s="30"/>
      <c r="H113" s="30"/>
      <c r="I113" s="30"/>
      <c r="J113" s="40"/>
      <c r="K113" s="31">
        <v>1</v>
      </c>
      <c r="L113" s="32">
        <v>3</v>
      </c>
      <c r="M113" s="33"/>
      <c r="N113" s="34"/>
    </row>
    <row r="114" spans="1:14" x14ac:dyDescent="0.35">
      <c r="A114" s="63">
        <v>87.080399999999997</v>
      </c>
      <c r="B114" s="66">
        <v>87</v>
      </c>
      <c r="C114" s="62" t="s">
        <v>250</v>
      </c>
      <c r="D114" s="54" t="s">
        <v>90</v>
      </c>
      <c r="E114" s="30">
        <v>0.04</v>
      </c>
      <c r="F114" s="46">
        <v>0.163894437</v>
      </c>
      <c r="G114" s="30">
        <v>57.132399999999997</v>
      </c>
      <c r="H114" s="30" t="s">
        <v>910</v>
      </c>
      <c r="I114" s="30">
        <v>50</v>
      </c>
      <c r="J114" s="40"/>
      <c r="K114" s="31">
        <v>3</v>
      </c>
      <c r="L114" s="32">
        <v>3</v>
      </c>
      <c r="M114" s="33"/>
      <c r="N114" s="34"/>
    </row>
    <row r="115" spans="1:14" x14ac:dyDescent="0.35">
      <c r="A115" s="72">
        <v>87.080399999999997</v>
      </c>
      <c r="B115" s="73">
        <v>87</v>
      </c>
      <c r="C115" s="62" t="s">
        <v>250</v>
      </c>
      <c r="D115" s="54" t="s">
        <v>91</v>
      </c>
      <c r="E115" s="30">
        <v>0.43</v>
      </c>
      <c r="F115" s="46"/>
      <c r="G115" s="30"/>
      <c r="H115" s="30"/>
      <c r="I115" s="30"/>
      <c r="J115" s="40"/>
      <c r="K115" s="31">
        <v>3</v>
      </c>
      <c r="L115" s="32">
        <v>3</v>
      </c>
      <c r="M115" s="33"/>
      <c r="N115" s="34"/>
    </row>
    <row r="116" spans="1:14" x14ac:dyDescent="0.35">
      <c r="A116" s="72">
        <v>87.080399999999997</v>
      </c>
      <c r="B116" s="73">
        <v>87</v>
      </c>
      <c r="C116" s="62" t="s">
        <v>250</v>
      </c>
      <c r="D116" s="54" t="s">
        <v>92</v>
      </c>
      <c r="E116" s="30">
        <v>0.32</v>
      </c>
      <c r="F116" s="46"/>
      <c r="G116" s="30"/>
      <c r="H116" s="30"/>
      <c r="I116" s="30"/>
      <c r="J116" s="40"/>
      <c r="K116" s="31">
        <v>3</v>
      </c>
      <c r="L116" s="32">
        <v>3</v>
      </c>
      <c r="M116" s="33"/>
      <c r="N116" s="34"/>
    </row>
    <row r="117" spans="1:14" x14ac:dyDescent="0.35">
      <c r="A117" s="72">
        <v>87.080399999999997</v>
      </c>
      <c r="B117" s="73">
        <v>87</v>
      </c>
      <c r="C117" s="62" t="s">
        <v>250</v>
      </c>
      <c r="D117" s="54" t="s">
        <v>93</v>
      </c>
      <c r="E117" s="30">
        <v>0.21</v>
      </c>
      <c r="F117" s="46"/>
      <c r="G117" s="30"/>
      <c r="H117" s="30"/>
      <c r="I117" s="30"/>
      <c r="J117" s="40"/>
      <c r="K117" s="31">
        <v>3</v>
      </c>
      <c r="L117" s="32">
        <v>3</v>
      </c>
      <c r="M117" s="33"/>
      <c r="N117" s="34"/>
    </row>
    <row r="118" spans="1:14" x14ac:dyDescent="0.35">
      <c r="A118" s="76">
        <v>89.023300000000006</v>
      </c>
      <c r="B118" s="75">
        <v>89</v>
      </c>
      <c r="C118" s="62" t="s">
        <v>325</v>
      </c>
      <c r="D118" s="40" t="s">
        <v>326</v>
      </c>
      <c r="E118" s="46">
        <v>1</v>
      </c>
      <c r="F118" s="46">
        <v>4.0856697999999997E-2</v>
      </c>
      <c r="G118" s="46">
        <v>77.308899999999994</v>
      </c>
      <c r="H118" s="46" t="s">
        <v>910</v>
      </c>
      <c r="I118" s="46">
        <v>50</v>
      </c>
      <c r="J118" s="50"/>
      <c r="K118" s="51">
        <v>3</v>
      </c>
      <c r="L118" s="32">
        <v>1</v>
      </c>
      <c r="M118" s="33"/>
      <c r="N118" s="34"/>
    </row>
    <row r="119" spans="1:14" x14ac:dyDescent="0.35">
      <c r="A119" s="63">
        <v>89.059700000000007</v>
      </c>
      <c r="B119" s="63">
        <v>89</v>
      </c>
      <c r="C119" s="62" t="s">
        <v>186</v>
      </c>
      <c r="D119" s="40" t="s">
        <v>44</v>
      </c>
      <c r="E119" s="30">
        <v>1</v>
      </c>
      <c r="F119" s="46">
        <v>0.338524086</v>
      </c>
      <c r="G119" s="30">
        <v>58.1</v>
      </c>
      <c r="H119" s="30" t="s">
        <v>910</v>
      </c>
      <c r="I119" s="30">
        <v>50</v>
      </c>
      <c r="J119" s="40"/>
      <c r="K119" s="31">
        <v>3</v>
      </c>
      <c r="L119" s="37">
        <v>2</v>
      </c>
      <c r="M119" s="33"/>
      <c r="N119" s="34"/>
    </row>
    <row r="120" spans="1:14" x14ac:dyDescent="0.35">
      <c r="A120" s="76">
        <v>90.055000000000007</v>
      </c>
      <c r="B120" s="75">
        <v>90</v>
      </c>
      <c r="C120" s="62" t="s">
        <v>327</v>
      </c>
      <c r="D120" s="40" t="s">
        <v>328</v>
      </c>
      <c r="E120" s="46">
        <v>1</v>
      </c>
      <c r="F120" s="163">
        <v>2.1704340000000002E-3</v>
      </c>
      <c r="G120" s="46">
        <v>102.586</v>
      </c>
      <c r="H120" s="46" t="s">
        <v>910</v>
      </c>
      <c r="I120" s="46">
        <v>50</v>
      </c>
      <c r="J120" s="50"/>
      <c r="K120" s="51">
        <v>1</v>
      </c>
      <c r="L120" s="32">
        <v>1</v>
      </c>
      <c r="M120" s="33"/>
      <c r="N120" s="34"/>
    </row>
    <row r="121" spans="1:14" x14ac:dyDescent="0.35">
      <c r="A121" s="76">
        <v>92.049499999999995</v>
      </c>
      <c r="B121" s="75">
        <v>92</v>
      </c>
      <c r="C121" s="62" t="s">
        <v>392</v>
      </c>
      <c r="D121" s="40" t="s">
        <v>330</v>
      </c>
      <c r="E121" s="46">
        <v>1</v>
      </c>
      <c r="F121" s="46">
        <v>6.571159E-3</v>
      </c>
      <c r="G121" s="46">
        <v>73.569199999999995</v>
      </c>
      <c r="H121" s="46" t="s">
        <v>910</v>
      </c>
      <c r="I121" s="46">
        <v>100</v>
      </c>
      <c r="J121" s="50"/>
      <c r="K121" s="51">
        <v>1</v>
      </c>
      <c r="L121" s="32">
        <v>2</v>
      </c>
      <c r="M121" s="33"/>
      <c r="N121" s="34"/>
    </row>
    <row r="122" spans="1:14" x14ac:dyDescent="0.35">
      <c r="A122" s="63">
        <v>93.069900000000004</v>
      </c>
      <c r="B122" s="63">
        <v>93</v>
      </c>
      <c r="C122" s="62" t="s">
        <v>148</v>
      </c>
      <c r="D122" s="40" t="s">
        <v>24</v>
      </c>
      <c r="E122" s="30">
        <v>1</v>
      </c>
      <c r="F122" s="46">
        <v>0.89668821700000001</v>
      </c>
      <c r="G122" s="30">
        <v>56.06</v>
      </c>
      <c r="H122" s="30" t="s">
        <v>908</v>
      </c>
      <c r="I122" s="30">
        <v>15</v>
      </c>
      <c r="J122" s="40"/>
      <c r="K122" s="31">
        <v>3</v>
      </c>
      <c r="L122" s="32">
        <v>3</v>
      </c>
      <c r="M122" s="33"/>
      <c r="N122" s="34"/>
    </row>
    <row r="123" spans="1:14" x14ac:dyDescent="0.35">
      <c r="A123" s="63">
        <v>94.028700000000001</v>
      </c>
      <c r="B123" s="63">
        <v>94</v>
      </c>
      <c r="C123" s="62" t="s">
        <v>251</v>
      </c>
      <c r="D123" s="54" t="s">
        <v>95</v>
      </c>
      <c r="E123" s="30">
        <v>0.29669300000000004</v>
      </c>
      <c r="F123" s="46">
        <v>1.0295179E-2</v>
      </c>
      <c r="G123" s="30">
        <v>100.985</v>
      </c>
      <c r="H123" s="30" t="s">
        <v>910</v>
      </c>
      <c r="I123" s="30">
        <v>50</v>
      </c>
      <c r="J123" s="40"/>
      <c r="K123" s="31">
        <v>1</v>
      </c>
      <c r="L123" s="37">
        <v>3</v>
      </c>
      <c r="M123" s="33"/>
      <c r="N123" s="34"/>
    </row>
    <row r="124" spans="1:14" x14ac:dyDescent="0.35">
      <c r="A124" s="74">
        <v>94.028700000000001</v>
      </c>
      <c r="B124" s="74">
        <v>94</v>
      </c>
      <c r="C124" s="62" t="s">
        <v>251</v>
      </c>
      <c r="D124" s="54" t="s">
        <v>94</v>
      </c>
      <c r="E124" s="30">
        <v>0.70330700000000002</v>
      </c>
      <c r="F124" s="46"/>
      <c r="G124" s="30"/>
      <c r="H124" s="30"/>
      <c r="I124" s="30"/>
      <c r="J124" s="40"/>
      <c r="K124" s="31">
        <v>2</v>
      </c>
      <c r="L124" s="32">
        <v>3</v>
      </c>
      <c r="M124" s="33"/>
      <c r="N124" s="34"/>
    </row>
    <row r="125" spans="1:14" x14ac:dyDescent="0.35">
      <c r="A125" s="76">
        <v>94.065100000000001</v>
      </c>
      <c r="B125" s="75">
        <v>94</v>
      </c>
      <c r="C125" s="62" t="s">
        <v>334</v>
      </c>
      <c r="D125" s="40" t="s">
        <v>393</v>
      </c>
      <c r="E125" s="46">
        <v>0.93</v>
      </c>
      <c r="F125" s="46">
        <v>7.4637110000000007E-2</v>
      </c>
      <c r="G125" s="46">
        <v>79.3</v>
      </c>
      <c r="H125" s="46" t="s">
        <v>910</v>
      </c>
      <c r="I125" s="46">
        <v>15</v>
      </c>
      <c r="J125" s="50"/>
      <c r="K125" s="51">
        <v>3</v>
      </c>
      <c r="L125" s="32">
        <v>1</v>
      </c>
      <c r="M125" s="33"/>
      <c r="N125" s="34"/>
    </row>
    <row r="126" spans="1:14" x14ac:dyDescent="0.35">
      <c r="A126" s="77">
        <v>94.065100000000001</v>
      </c>
      <c r="B126" s="72">
        <v>94</v>
      </c>
      <c r="C126" s="62" t="s">
        <v>334</v>
      </c>
      <c r="D126" s="40" t="s">
        <v>394</v>
      </c>
      <c r="E126" s="46">
        <v>7.0000000000000007E-2</v>
      </c>
      <c r="F126" s="46"/>
      <c r="G126" s="46"/>
      <c r="H126" s="46"/>
      <c r="I126" s="46"/>
      <c r="J126" s="50"/>
      <c r="K126" s="51">
        <v>3</v>
      </c>
      <c r="L126" s="32">
        <v>1</v>
      </c>
      <c r="M126" s="33"/>
      <c r="N126" s="34"/>
    </row>
    <row r="127" spans="1:14" x14ac:dyDescent="0.35">
      <c r="A127" s="76">
        <v>94.998400000000004</v>
      </c>
      <c r="B127" s="75">
        <v>95</v>
      </c>
      <c r="C127" s="62" t="s">
        <v>409</v>
      </c>
      <c r="D127" s="40" t="s">
        <v>335</v>
      </c>
      <c r="E127" s="46">
        <v>1</v>
      </c>
      <c r="F127" s="46">
        <v>8.1573089999999997E-3</v>
      </c>
      <c r="G127" s="46">
        <v>72.900000000000006</v>
      </c>
      <c r="H127" s="46" t="s">
        <v>910</v>
      </c>
      <c r="I127" s="46">
        <v>100</v>
      </c>
      <c r="J127" s="50"/>
      <c r="K127" s="51">
        <v>1</v>
      </c>
      <c r="L127" s="32">
        <v>2</v>
      </c>
      <c r="M127" s="33"/>
      <c r="N127" s="34"/>
    </row>
    <row r="128" spans="1:14" x14ac:dyDescent="0.35">
      <c r="A128" s="63">
        <v>95.049099999999996</v>
      </c>
      <c r="B128" s="63">
        <v>95</v>
      </c>
      <c r="C128" s="62" t="s">
        <v>133</v>
      </c>
      <c r="D128" s="40" t="s">
        <v>16</v>
      </c>
      <c r="E128" s="30">
        <v>1</v>
      </c>
      <c r="F128" s="46">
        <v>2.0356274490000001</v>
      </c>
      <c r="G128" s="30">
        <v>44</v>
      </c>
      <c r="H128" s="30" t="s">
        <v>908</v>
      </c>
      <c r="I128" s="30">
        <v>15</v>
      </c>
      <c r="J128" s="40"/>
      <c r="K128" s="31">
        <v>3</v>
      </c>
      <c r="L128" s="32">
        <v>1</v>
      </c>
      <c r="M128" s="33">
        <v>2</v>
      </c>
      <c r="N128" s="34"/>
    </row>
    <row r="129" spans="1:14" x14ac:dyDescent="0.35">
      <c r="A129" s="76">
        <v>96.044399999999996</v>
      </c>
      <c r="B129" s="75">
        <v>96</v>
      </c>
      <c r="C129" s="62" t="s">
        <v>332</v>
      </c>
      <c r="D129" s="40" t="s">
        <v>333</v>
      </c>
      <c r="E129" s="46">
        <v>1</v>
      </c>
      <c r="F129" s="46">
        <v>4.8386158999999998E-2</v>
      </c>
      <c r="G129" s="46">
        <v>101.2</v>
      </c>
      <c r="H129" s="46" t="s">
        <v>910</v>
      </c>
      <c r="I129" s="46">
        <v>50</v>
      </c>
      <c r="J129" s="50"/>
      <c r="K129" s="51">
        <v>1</v>
      </c>
      <c r="L129" s="32">
        <v>1</v>
      </c>
      <c r="M129" s="33"/>
      <c r="N129" s="34"/>
    </row>
    <row r="130" spans="1:14" x14ac:dyDescent="0.35">
      <c r="A130" s="76">
        <v>96.080799999999996</v>
      </c>
      <c r="B130" s="75">
        <v>96</v>
      </c>
      <c r="C130" s="62" t="s">
        <v>336</v>
      </c>
      <c r="D130" s="40" t="s">
        <v>395</v>
      </c>
      <c r="E130" s="46">
        <v>0.7</v>
      </c>
      <c r="F130" s="46">
        <v>4.2732869999999999E-2</v>
      </c>
      <c r="G130" s="46">
        <v>73.8</v>
      </c>
      <c r="H130" s="46" t="s">
        <v>910</v>
      </c>
      <c r="I130" s="46">
        <v>50</v>
      </c>
      <c r="J130" s="50"/>
      <c r="K130" s="51">
        <v>3</v>
      </c>
      <c r="L130" s="32">
        <v>2</v>
      </c>
      <c r="M130" s="33"/>
      <c r="N130" s="34"/>
    </row>
    <row r="131" spans="1:14" x14ac:dyDescent="0.35">
      <c r="A131" s="77">
        <v>96.080799999999996</v>
      </c>
      <c r="B131" s="72">
        <v>96</v>
      </c>
      <c r="C131" s="62" t="s">
        <v>336</v>
      </c>
      <c r="D131" s="40" t="s">
        <v>397</v>
      </c>
      <c r="E131" s="46">
        <v>0.25</v>
      </c>
      <c r="F131" s="46"/>
      <c r="G131" s="46"/>
      <c r="H131" s="46"/>
      <c r="I131" s="46"/>
      <c r="J131" s="50"/>
      <c r="K131" s="51">
        <v>3</v>
      </c>
      <c r="L131" s="32">
        <v>2</v>
      </c>
      <c r="M131" s="33"/>
      <c r="N131" s="34"/>
    </row>
    <row r="132" spans="1:14" x14ac:dyDescent="0.35">
      <c r="A132" s="77">
        <v>96.080799999999996</v>
      </c>
      <c r="B132" s="72">
        <v>96</v>
      </c>
      <c r="C132" s="62" t="s">
        <v>336</v>
      </c>
      <c r="D132" s="40" t="s">
        <v>396</v>
      </c>
      <c r="E132" s="46">
        <v>0.05</v>
      </c>
      <c r="F132" s="46"/>
      <c r="G132" s="46"/>
      <c r="H132" s="46"/>
      <c r="I132" s="46"/>
      <c r="J132" s="50"/>
      <c r="K132" s="51">
        <v>3</v>
      </c>
      <c r="L132" s="32">
        <v>2</v>
      </c>
      <c r="M132" s="33"/>
      <c r="N132" s="34"/>
    </row>
    <row r="133" spans="1:14" x14ac:dyDescent="0.35">
      <c r="A133" s="63">
        <v>97.028400000000005</v>
      </c>
      <c r="B133" s="63">
        <v>97</v>
      </c>
      <c r="C133" s="62" t="s">
        <v>112</v>
      </c>
      <c r="D133" s="40" t="s">
        <v>2</v>
      </c>
      <c r="E133" s="30">
        <v>4.2256116666666656E-2</v>
      </c>
      <c r="F133" s="46">
        <v>2.1128887000000001</v>
      </c>
      <c r="G133" s="30">
        <v>87.340100000000007</v>
      </c>
      <c r="H133" s="30" t="s">
        <v>908</v>
      </c>
      <c r="I133" s="30">
        <v>15</v>
      </c>
      <c r="J133" s="40"/>
      <c r="K133" s="31">
        <v>3</v>
      </c>
      <c r="L133" s="32">
        <v>3</v>
      </c>
      <c r="M133" s="33">
        <v>2</v>
      </c>
      <c r="N133" s="34"/>
    </row>
    <row r="134" spans="1:14" x14ac:dyDescent="0.35">
      <c r="A134" s="74">
        <v>97.028400000000005</v>
      </c>
      <c r="B134" s="74">
        <v>97</v>
      </c>
      <c r="C134" s="62" t="s">
        <v>112</v>
      </c>
      <c r="D134" s="40" t="s">
        <v>3</v>
      </c>
      <c r="E134" s="30">
        <v>0.84358366666666662</v>
      </c>
      <c r="F134" s="46"/>
      <c r="G134" s="30"/>
      <c r="H134" s="30"/>
      <c r="I134" s="30"/>
      <c r="J134" s="40"/>
      <c r="K134" s="31">
        <v>3</v>
      </c>
      <c r="L134" s="32">
        <v>3</v>
      </c>
      <c r="M134" s="33">
        <v>2</v>
      </c>
      <c r="N134" s="34"/>
    </row>
    <row r="135" spans="1:14" x14ac:dyDescent="0.35">
      <c r="A135" s="74">
        <v>97.028400000000005</v>
      </c>
      <c r="B135" s="74">
        <v>97</v>
      </c>
      <c r="C135" s="62" t="s">
        <v>112</v>
      </c>
      <c r="D135" s="40" t="s">
        <v>4</v>
      </c>
      <c r="E135" s="30">
        <v>0.11416021666666665</v>
      </c>
      <c r="F135" s="46"/>
      <c r="G135" s="30"/>
      <c r="H135" s="30"/>
      <c r="I135" s="30"/>
      <c r="J135" s="40"/>
      <c r="K135" s="31">
        <v>3</v>
      </c>
      <c r="L135" s="32">
        <v>3</v>
      </c>
      <c r="M135" s="33"/>
      <c r="N135" s="34"/>
    </row>
    <row r="136" spans="1:14" x14ac:dyDescent="0.35">
      <c r="A136" s="63">
        <v>97.064800000000005</v>
      </c>
      <c r="B136" s="63">
        <v>97</v>
      </c>
      <c r="C136" s="62" t="s">
        <v>144</v>
      </c>
      <c r="D136" s="40" t="s">
        <v>22</v>
      </c>
      <c r="E136" s="30">
        <v>0.43589900000000004</v>
      </c>
      <c r="F136" s="46">
        <v>0.82895050100000001</v>
      </c>
      <c r="G136" s="30">
        <v>55.8</v>
      </c>
      <c r="H136" s="30" t="s">
        <v>910</v>
      </c>
      <c r="I136" s="30">
        <v>50</v>
      </c>
      <c r="J136" s="40"/>
      <c r="K136" s="31">
        <v>3</v>
      </c>
      <c r="L136" s="32">
        <v>3</v>
      </c>
      <c r="M136" s="33"/>
      <c r="N136" s="34"/>
    </row>
    <row r="137" spans="1:14" x14ac:dyDescent="0.35">
      <c r="A137" s="74">
        <v>97.064800000000005</v>
      </c>
      <c r="B137" s="74">
        <v>97</v>
      </c>
      <c r="C137" s="62" t="s">
        <v>144</v>
      </c>
      <c r="D137" s="40" t="s">
        <v>23</v>
      </c>
      <c r="E137" s="30">
        <v>0.1048416625</v>
      </c>
      <c r="F137" s="46"/>
      <c r="G137" s="30"/>
      <c r="H137" s="30"/>
      <c r="I137" s="30"/>
      <c r="J137" s="40"/>
      <c r="K137" s="31">
        <v>3</v>
      </c>
      <c r="L137" s="32">
        <v>3</v>
      </c>
      <c r="M137" s="33"/>
      <c r="N137" s="34"/>
    </row>
    <row r="138" spans="1:14" x14ac:dyDescent="0.35">
      <c r="A138" s="74">
        <v>97.064800000000005</v>
      </c>
      <c r="B138" s="74">
        <v>97</v>
      </c>
      <c r="C138" s="62" t="s">
        <v>144</v>
      </c>
      <c r="D138" s="40" t="s">
        <v>145</v>
      </c>
      <c r="E138" s="30">
        <v>0.45925983750000005</v>
      </c>
      <c r="F138" s="46"/>
      <c r="G138" s="30"/>
      <c r="H138" s="30"/>
      <c r="I138" s="30"/>
      <c r="J138" s="40"/>
      <c r="K138" s="31">
        <v>3</v>
      </c>
      <c r="L138" s="32">
        <v>3</v>
      </c>
      <c r="M138" s="33"/>
      <c r="N138" s="34"/>
    </row>
    <row r="139" spans="1:14" x14ac:dyDescent="0.35">
      <c r="A139" s="76">
        <v>98.096400000000003</v>
      </c>
      <c r="B139" s="75">
        <v>98</v>
      </c>
      <c r="C139" s="62" t="s">
        <v>338</v>
      </c>
      <c r="D139" s="40" t="s">
        <v>398</v>
      </c>
      <c r="E139" s="46">
        <v>1</v>
      </c>
      <c r="F139" s="46">
        <v>1.2837309999999999E-2</v>
      </c>
      <c r="G139" s="46">
        <v>114.11499999999999</v>
      </c>
      <c r="H139" s="46" t="s">
        <v>910</v>
      </c>
      <c r="I139" s="46">
        <v>50</v>
      </c>
      <c r="J139" s="50"/>
      <c r="K139" s="51">
        <v>3</v>
      </c>
      <c r="L139" s="32">
        <v>2</v>
      </c>
      <c r="M139" s="33"/>
      <c r="N139" s="34"/>
    </row>
    <row r="140" spans="1:14" x14ac:dyDescent="0.35">
      <c r="A140" s="63">
        <v>99.026300000000006</v>
      </c>
      <c r="B140" s="63">
        <v>99</v>
      </c>
      <c r="C140" s="62" t="s">
        <v>219</v>
      </c>
      <c r="D140" s="40" t="s">
        <v>648</v>
      </c>
      <c r="E140" s="30">
        <v>1</v>
      </c>
      <c r="F140" s="46">
        <v>7.9047236000000007E-2</v>
      </c>
      <c r="G140" s="30">
        <v>56.953899999999997</v>
      </c>
      <c r="H140" s="30" t="s">
        <v>910</v>
      </c>
      <c r="I140" s="30">
        <v>50</v>
      </c>
      <c r="J140" s="40"/>
      <c r="K140" s="31">
        <v>3</v>
      </c>
      <c r="L140" s="32">
        <v>3</v>
      </c>
      <c r="M140" s="33"/>
      <c r="N140" s="34"/>
    </row>
    <row r="141" spans="1:14" x14ac:dyDescent="0.35">
      <c r="A141" s="75">
        <v>99.0441</v>
      </c>
      <c r="B141" s="75">
        <v>99</v>
      </c>
      <c r="C141" s="78" t="s">
        <v>142</v>
      </c>
      <c r="D141" s="44" t="s">
        <v>466</v>
      </c>
      <c r="E141" s="46">
        <v>0.34438185714285713</v>
      </c>
      <c r="F141" s="46">
        <v>1.483106426</v>
      </c>
      <c r="G141" s="46">
        <v>68.480099999999993</v>
      </c>
      <c r="H141" s="46" t="s">
        <v>910</v>
      </c>
      <c r="I141" s="46">
        <v>50</v>
      </c>
      <c r="J141" s="44"/>
      <c r="K141" s="31">
        <v>3</v>
      </c>
      <c r="L141" s="32">
        <v>3</v>
      </c>
      <c r="M141" s="33"/>
      <c r="N141" s="34"/>
    </row>
    <row r="142" spans="1:14" x14ac:dyDescent="0.35">
      <c r="A142" s="72">
        <v>99.0441</v>
      </c>
      <c r="B142" s="72">
        <v>99</v>
      </c>
      <c r="C142" s="78" t="s">
        <v>142</v>
      </c>
      <c r="D142" s="44" t="s">
        <v>574</v>
      </c>
      <c r="E142" s="46">
        <v>0.65561814285714282</v>
      </c>
      <c r="F142" s="46"/>
      <c r="G142" s="46"/>
      <c r="H142" s="46"/>
      <c r="I142" s="46"/>
      <c r="J142" s="44"/>
      <c r="K142" s="31">
        <v>1</v>
      </c>
      <c r="L142" s="32">
        <v>3</v>
      </c>
      <c r="M142" s="33"/>
      <c r="N142" s="34"/>
    </row>
    <row r="143" spans="1:14" x14ac:dyDescent="0.35">
      <c r="A143" s="63">
        <v>99.080399999999997</v>
      </c>
      <c r="B143" s="63">
        <v>99</v>
      </c>
      <c r="C143" s="62" t="s">
        <v>199</v>
      </c>
      <c r="D143" s="40" t="s">
        <v>58</v>
      </c>
      <c r="E143" s="30">
        <v>0.26147233333333331</v>
      </c>
      <c r="F143" s="46">
        <v>8.5753982000000006E-2</v>
      </c>
      <c r="G143" s="30">
        <v>92.4</v>
      </c>
      <c r="H143" s="30" t="s">
        <v>910</v>
      </c>
      <c r="I143" s="30">
        <v>50</v>
      </c>
      <c r="J143" s="40"/>
      <c r="K143" s="31">
        <v>3</v>
      </c>
      <c r="L143" s="32">
        <v>2</v>
      </c>
      <c r="M143" s="33"/>
      <c r="N143" s="34"/>
    </row>
    <row r="144" spans="1:14" x14ac:dyDescent="0.35">
      <c r="A144" s="74">
        <v>99.080399999999997</v>
      </c>
      <c r="B144" s="74">
        <v>99</v>
      </c>
      <c r="C144" s="62" t="s">
        <v>199</v>
      </c>
      <c r="D144" s="40" t="s">
        <v>201</v>
      </c>
      <c r="E144" s="30">
        <v>0.73852766666666669</v>
      </c>
      <c r="F144" s="46"/>
      <c r="G144" s="30"/>
      <c r="H144" s="30"/>
      <c r="I144" s="30"/>
      <c r="J144" s="40"/>
      <c r="K144" s="31">
        <v>3</v>
      </c>
      <c r="L144" s="32">
        <v>2</v>
      </c>
      <c r="M144" s="33"/>
      <c r="N144" s="34"/>
    </row>
    <row r="145" spans="1:14" x14ac:dyDescent="0.35">
      <c r="A145" s="63">
        <v>101.023</v>
      </c>
      <c r="B145" s="63">
        <v>101</v>
      </c>
      <c r="C145" s="62" t="s">
        <v>168</v>
      </c>
      <c r="D145" s="40" t="s">
        <v>34</v>
      </c>
      <c r="E145" s="30">
        <v>1</v>
      </c>
      <c r="F145" s="46">
        <v>0.17739241</v>
      </c>
      <c r="G145" s="30">
        <v>78.130700000000004</v>
      </c>
      <c r="H145" s="30" t="s">
        <v>910</v>
      </c>
      <c r="I145" s="30">
        <v>50</v>
      </c>
      <c r="J145" s="40" t="s">
        <v>1711</v>
      </c>
      <c r="K145" s="31">
        <v>1</v>
      </c>
      <c r="L145" s="32">
        <v>1</v>
      </c>
      <c r="M145" s="33"/>
      <c r="N145" s="34"/>
    </row>
    <row r="146" spans="1:14" x14ac:dyDescent="0.35">
      <c r="A146" s="63">
        <v>101.06</v>
      </c>
      <c r="B146" s="63">
        <v>101</v>
      </c>
      <c r="C146" s="62" t="s">
        <v>157</v>
      </c>
      <c r="D146" s="40" t="s">
        <v>27</v>
      </c>
      <c r="E146" s="30">
        <v>0.69371887500000007</v>
      </c>
      <c r="F146" s="163">
        <v>0.51421130900000001</v>
      </c>
      <c r="G146" s="30">
        <v>65.231499999999997</v>
      </c>
      <c r="H146" s="30" t="s">
        <v>910</v>
      </c>
      <c r="I146" s="30">
        <v>50</v>
      </c>
      <c r="J146" s="40"/>
      <c r="K146" s="31">
        <v>3</v>
      </c>
      <c r="L146" s="32">
        <v>3</v>
      </c>
      <c r="M146" s="33"/>
      <c r="N146" s="34"/>
    </row>
    <row r="147" spans="1:14" x14ac:dyDescent="0.35">
      <c r="A147" s="74">
        <v>101.06</v>
      </c>
      <c r="B147" s="74">
        <v>101</v>
      </c>
      <c r="C147" s="62" t="s">
        <v>157</v>
      </c>
      <c r="D147" s="40" t="s">
        <v>4</v>
      </c>
      <c r="E147" s="30">
        <v>0.30628112499999999</v>
      </c>
      <c r="F147" s="163"/>
      <c r="G147" s="30"/>
      <c r="H147" s="30"/>
      <c r="I147" s="30"/>
      <c r="J147" s="40"/>
      <c r="K147" s="31">
        <v>1</v>
      </c>
      <c r="L147" s="32">
        <v>3</v>
      </c>
      <c r="M147" s="33"/>
      <c r="N147" s="34"/>
    </row>
    <row r="148" spans="1:14" x14ac:dyDescent="0.35">
      <c r="A148" s="76">
        <v>101.096</v>
      </c>
      <c r="B148" s="75">
        <v>101</v>
      </c>
      <c r="C148" s="62" t="s">
        <v>339</v>
      </c>
      <c r="D148" s="40" t="s">
        <v>399</v>
      </c>
      <c r="E148" s="46">
        <v>0.46897016666666663</v>
      </c>
      <c r="F148" s="163">
        <v>1.7221007999999999E-2</v>
      </c>
      <c r="G148" s="46">
        <v>88.7624</v>
      </c>
      <c r="H148" s="46" t="s">
        <v>910</v>
      </c>
      <c r="I148" s="46">
        <v>50</v>
      </c>
      <c r="J148" s="50"/>
      <c r="K148" s="51">
        <v>3</v>
      </c>
      <c r="L148" s="32">
        <v>2</v>
      </c>
      <c r="M148" s="33"/>
      <c r="N148" s="34"/>
    </row>
    <row r="149" spans="1:14" x14ac:dyDescent="0.35">
      <c r="A149" s="77">
        <v>101.096</v>
      </c>
      <c r="B149" s="72">
        <v>101</v>
      </c>
      <c r="C149" s="62" t="s">
        <v>339</v>
      </c>
      <c r="D149" s="40" t="s">
        <v>342</v>
      </c>
      <c r="E149" s="46">
        <v>0.53102983333333331</v>
      </c>
      <c r="F149" s="163"/>
      <c r="G149" s="46"/>
      <c r="H149" s="46"/>
      <c r="I149" s="46"/>
      <c r="J149" s="50"/>
      <c r="K149" s="51">
        <v>3</v>
      </c>
      <c r="L149" s="32">
        <v>2</v>
      </c>
      <c r="M149" s="33"/>
      <c r="N149" s="34"/>
    </row>
    <row r="150" spans="1:14" x14ac:dyDescent="0.35">
      <c r="A150" s="63">
        <v>103.039</v>
      </c>
      <c r="B150" s="63">
        <v>103</v>
      </c>
      <c r="C150" s="62" t="s">
        <v>172</v>
      </c>
      <c r="D150" s="40" t="s">
        <v>173</v>
      </c>
      <c r="E150" s="30">
        <v>1</v>
      </c>
      <c r="F150" s="46">
        <v>0.33783400299999999</v>
      </c>
      <c r="G150" s="30">
        <v>85.545299999999997</v>
      </c>
      <c r="H150" s="30" t="s">
        <v>910</v>
      </c>
      <c r="I150" s="30">
        <v>100</v>
      </c>
      <c r="J150" s="44"/>
      <c r="K150" s="31">
        <v>3</v>
      </c>
      <c r="L150" s="32">
        <v>1</v>
      </c>
      <c r="M150" s="33"/>
      <c r="N150" s="34"/>
    </row>
    <row r="151" spans="1:14" x14ac:dyDescent="0.35">
      <c r="A151" s="63">
        <v>103.054</v>
      </c>
      <c r="B151" s="63">
        <v>103</v>
      </c>
      <c r="C151" s="62" t="s">
        <v>228</v>
      </c>
      <c r="D151" s="40" t="s">
        <v>70</v>
      </c>
      <c r="E151" s="30">
        <v>1</v>
      </c>
      <c r="F151" s="46">
        <v>3.9453466999999999E-2</v>
      </c>
      <c r="G151" s="30">
        <v>59.5</v>
      </c>
      <c r="H151" s="30" t="s">
        <v>910</v>
      </c>
      <c r="I151" s="30">
        <v>50</v>
      </c>
      <c r="J151" s="40"/>
      <c r="K151" s="31">
        <v>3</v>
      </c>
      <c r="L151" s="32">
        <v>3</v>
      </c>
      <c r="M151" s="33"/>
      <c r="N151" s="34"/>
    </row>
    <row r="152" spans="1:14" x14ac:dyDescent="0.35">
      <c r="A152" s="63">
        <v>104.04900000000001</v>
      </c>
      <c r="B152" s="63">
        <v>104</v>
      </c>
      <c r="C152" s="62" t="s">
        <v>216</v>
      </c>
      <c r="D152" s="40" t="s">
        <v>217</v>
      </c>
      <c r="E152" s="30">
        <v>1</v>
      </c>
      <c r="F152" s="46">
        <v>7.5928891999999998E-2</v>
      </c>
      <c r="G152" s="30">
        <v>94.9</v>
      </c>
      <c r="H152" s="30" t="s">
        <v>910</v>
      </c>
      <c r="I152" s="30">
        <v>50</v>
      </c>
      <c r="J152" s="40"/>
      <c r="K152" s="31">
        <v>3</v>
      </c>
      <c r="L152" s="32">
        <v>2</v>
      </c>
      <c r="M152" s="33"/>
      <c r="N152" s="34"/>
    </row>
    <row r="153" spans="1:14" x14ac:dyDescent="0.35">
      <c r="A153" s="63">
        <v>105.07</v>
      </c>
      <c r="B153" s="63">
        <v>105</v>
      </c>
      <c r="C153" s="62" t="s">
        <v>190</v>
      </c>
      <c r="D153" s="40" t="s">
        <v>48</v>
      </c>
      <c r="E153" s="30">
        <v>1</v>
      </c>
      <c r="F153" s="46">
        <v>0.26606212400000001</v>
      </c>
      <c r="G153" s="30">
        <v>64.400000000000006</v>
      </c>
      <c r="H153" s="30" t="s">
        <v>908</v>
      </c>
      <c r="I153" s="30">
        <v>15</v>
      </c>
      <c r="J153" s="40"/>
      <c r="K153" s="31">
        <v>3</v>
      </c>
      <c r="L153" s="32">
        <v>3</v>
      </c>
      <c r="M153" s="33"/>
      <c r="N153" s="34"/>
    </row>
    <row r="154" spans="1:14" x14ac:dyDescent="0.35">
      <c r="A154" s="76">
        <v>106.065</v>
      </c>
      <c r="B154" s="75">
        <v>106</v>
      </c>
      <c r="C154" s="62" t="s">
        <v>340</v>
      </c>
      <c r="D154" s="40" t="s">
        <v>343</v>
      </c>
      <c r="E154" s="46">
        <v>1</v>
      </c>
      <c r="F154" s="46">
        <v>1.0498334999999999E-2</v>
      </c>
      <c r="G154" s="46">
        <v>76.052899999999994</v>
      </c>
      <c r="H154" s="46" t="s">
        <v>910</v>
      </c>
      <c r="I154" s="46">
        <v>50</v>
      </c>
      <c r="J154" s="50"/>
      <c r="K154" s="51">
        <v>2</v>
      </c>
      <c r="L154" s="32">
        <v>1</v>
      </c>
      <c r="M154" s="33"/>
      <c r="N154" s="34"/>
    </row>
    <row r="155" spans="1:14" x14ac:dyDescent="0.35">
      <c r="A155" s="63">
        <v>107.04900000000001</v>
      </c>
      <c r="B155" s="63">
        <v>107</v>
      </c>
      <c r="C155" s="62" t="s">
        <v>187</v>
      </c>
      <c r="D155" s="40" t="s">
        <v>45</v>
      </c>
      <c r="E155" s="30">
        <v>1</v>
      </c>
      <c r="F155" s="46">
        <v>0.26375285799999998</v>
      </c>
      <c r="G155" s="30">
        <v>81.2</v>
      </c>
      <c r="H155" s="30" t="s">
        <v>910</v>
      </c>
      <c r="I155" s="30">
        <v>50</v>
      </c>
      <c r="J155" s="40"/>
      <c r="K155" s="31">
        <v>3</v>
      </c>
      <c r="L155" s="32">
        <v>3</v>
      </c>
      <c r="M155" s="33"/>
      <c r="N155" s="34"/>
    </row>
    <row r="156" spans="1:14" x14ac:dyDescent="0.35">
      <c r="A156" s="63">
        <v>107.086</v>
      </c>
      <c r="B156" s="63">
        <v>107</v>
      </c>
      <c r="C156" s="62" t="s">
        <v>181</v>
      </c>
      <c r="D156" s="40" t="s">
        <v>41</v>
      </c>
      <c r="E156" s="30">
        <v>0.10480921250000001</v>
      </c>
      <c r="F156" s="46">
        <v>0.40295148800000002</v>
      </c>
      <c r="G156" s="30">
        <v>52.251399999999997</v>
      </c>
      <c r="H156" s="30" t="s">
        <v>908</v>
      </c>
      <c r="I156" s="30">
        <v>15</v>
      </c>
      <c r="J156" s="40"/>
      <c r="K156" s="31">
        <v>3</v>
      </c>
      <c r="L156" s="32">
        <v>3</v>
      </c>
      <c r="M156" s="33"/>
      <c r="N156" s="34"/>
    </row>
    <row r="157" spans="1:14" x14ac:dyDescent="0.35">
      <c r="A157" s="74">
        <v>107.086</v>
      </c>
      <c r="B157" s="74">
        <v>107</v>
      </c>
      <c r="C157" s="62" t="s">
        <v>181</v>
      </c>
      <c r="D157" s="40" t="s">
        <v>895</v>
      </c>
      <c r="E157" s="30">
        <v>0.67722450000000001</v>
      </c>
      <c r="F157" s="46"/>
      <c r="G157" s="30"/>
      <c r="H157" s="30"/>
      <c r="I157" s="30"/>
      <c r="J157" s="40"/>
      <c r="K157" s="31">
        <v>3</v>
      </c>
      <c r="L157" s="32">
        <v>3</v>
      </c>
      <c r="M157" s="33"/>
      <c r="N157" s="34"/>
    </row>
    <row r="158" spans="1:14" x14ac:dyDescent="0.35">
      <c r="A158" s="74">
        <v>107.086</v>
      </c>
      <c r="B158" s="74">
        <v>107</v>
      </c>
      <c r="C158" s="62" t="s">
        <v>181</v>
      </c>
      <c r="D158" s="40" t="s">
        <v>896</v>
      </c>
      <c r="E158" s="30">
        <v>0.22867436666666668</v>
      </c>
      <c r="F158" s="46"/>
      <c r="G158" s="30"/>
      <c r="H158" s="30"/>
      <c r="I158" s="30"/>
      <c r="J158" s="40"/>
      <c r="K158" s="31">
        <v>3</v>
      </c>
      <c r="L158" s="32">
        <v>3</v>
      </c>
      <c r="M158" s="33"/>
      <c r="N158" s="34"/>
    </row>
    <row r="159" spans="1:14" x14ac:dyDescent="0.35">
      <c r="A159" s="76">
        <v>108.044</v>
      </c>
      <c r="B159" s="75">
        <v>108</v>
      </c>
      <c r="C159" s="62" t="s">
        <v>341</v>
      </c>
      <c r="D159" s="40" t="s">
        <v>346</v>
      </c>
      <c r="E159" s="46">
        <v>0.33</v>
      </c>
      <c r="F159" s="46">
        <v>1.8298265000000001E-2</v>
      </c>
      <c r="G159" s="46">
        <v>75.400000000000006</v>
      </c>
      <c r="H159" s="46" t="s">
        <v>910</v>
      </c>
      <c r="I159" s="46">
        <v>100</v>
      </c>
      <c r="J159" s="40" t="s">
        <v>884</v>
      </c>
      <c r="K159" s="51">
        <v>1</v>
      </c>
      <c r="L159" s="32">
        <v>1</v>
      </c>
      <c r="M159" s="33"/>
      <c r="N159" s="34">
        <v>2</v>
      </c>
    </row>
    <row r="160" spans="1:14" x14ac:dyDescent="0.35">
      <c r="A160" s="77">
        <v>108.044</v>
      </c>
      <c r="B160" s="72">
        <v>108</v>
      </c>
      <c r="C160" s="62" t="s">
        <v>341</v>
      </c>
      <c r="D160" s="44" t="s">
        <v>344</v>
      </c>
      <c r="E160" s="46">
        <v>0.33</v>
      </c>
      <c r="F160" s="46"/>
      <c r="G160" s="46"/>
      <c r="H160" s="46"/>
      <c r="I160" s="46"/>
      <c r="J160" s="50"/>
      <c r="K160" s="51">
        <v>1</v>
      </c>
      <c r="L160" s="32">
        <v>1</v>
      </c>
      <c r="M160" s="33"/>
      <c r="N160" s="34"/>
    </row>
    <row r="161" spans="1:14" x14ac:dyDescent="0.35">
      <c r="A161" s="77">
        <v>108.044</v>
      </c>
      <c r="B161" s="72">
        <v>108</v>
      </c>
      <c r="C161" s="62" t="s">
        <v>341</v>
      </c>
      <c r="D161" s="40" t="s">
        <v>345</v>
      </c>
      <c r="E161" s="46">
        <v>0.33</v>
      </c>
      <c r="F161" s="46"/>
      <c r="G161" s="46"/>
      <c r="H161" s="46"/>
      <c r="I161" s="46"/>
      <c r="J161" s="50"/>
      <c r="K161" s="51">
        <v>1</v>
      </c>
      <c r="L161" s="32">
        <v>1</v>
      </c>
      <c r="M161" s="33"/>
      <c r="N161" s="34"/>
    </row>
    <row r="162" spans="1:14" x14ac:dyDescent="0.35">
      <c r="A162" s="76">
        <v>108.081</v>
      </c>
      <c r="B162" s="75">
        <v>108</v>
      </c>
      <c r="C162" s="62" t="s">
        <v>350</v>
      </c>
      <c r="D162" s="40" t="s">
        <v>351</v>
      </c>
      <c r="E162" s="46">
        <v>0.5</v>
      </c>
      <c r="F162" s="46">
        <v>2.7045970999999999E-2</v>
      </c>
      <c r="G162" s="46">
        <v>89.563000000000002</v>
      </c>
      <c r="H162" s="46" t="s">
        <v>910</v>
      </c>
      <c r="I162" s="46">
        <v>15</v>
      </c>
      <c r="J162" s="50"/>
      <c r="K162" s="51">
        <v>2</v>
      </c>
      <c r="L162" s="32">
        <v>1</v>
      </c>
      <c r="M162" s="33"/>
      <c r="N162" s="34"/>
    </row>
    <row r="163" spans="1:14" x14ac:dyDescent="0.35">
      <c r="A163" s="77">
        <v>108.081</v>
      </c>
      <c r="B163" s="72">
        <v>108</v>
      </c>
      <c r="C163" s="62" t="s">
        <v>350</v>
      </c>
      <c r="D163" s="40" t="s">
        <v>352</v>
      </c>
      <c r="E163" s="46">
        <v>0.5</v>
      </c>
      <c r="F163" s="46"/>
      <c r="G163" s="46"/>
      <c r="H163" s="46"/>
      <c r="I163" s="46"/>
      <c r="J163" s="50"/>
      <c r="K163" s="51">
        <v>1</v>
      </c>
      <c r="L163" s="32">
        <v>1</v>
      </c>
      <c r="M163" s="33"/>
      <c r="N163" s="34"/>
    </row>
    <row r="164" spans="1:14" x14ac:dyDescent="0.35">
      <c r="A164" s="63">
        <v>109.02800000000001</v>
      </c>
      <c r="B164" s="63">
        <v>109</v>
      </c>
      <c r="C164" s="62" t="s">
        <v>171</v>
      </c>
      <c r="D164" s="40" t="s">
        <v>897</v>
      </c>
      <c r="E164" s="30">
        <v>1</v>
      </c>
      <c r="F164" s="46">
        <v>0.344362324</v>
      </c>
      <c r="G164" s="30">
        <v>73.336100000000002</v>
      </c>
      <c r="H164" s="30" t="s">
        <v>910</v>
      </c>
      <c r="I164" s="30">
        <v>50</v>
      </c>
      <c r="J164" s="40"/>
      <c r="K164" s="31">
        <v>1</v>
      </c>
      <c r="L164" s="32">
        <v>2</v>
      </c>
      <c r="M164" s="33"/>
      <c r="N164" s="34"/>
    </row>
    <row r="165" spans="1:14" x14ac:dyDescent="0.35">
      <c r="A165" s="63">
        <v>109.065</v>
      </c>
      <c r="B165" s="63">
        <v>109</v>
      </c>
      <c r="C165" s="62" t="s">
        <v>149</v>
      </c>
      <c r="D165" s="40" t="s">
        <v>150</v>
      </c>
      <c r="E165" s="30">
        <v>0.5</v>
      </c>
      <c r="F165" s="46">
        <v>1.482230545</v>
      </c>
      <c r="G165" s="30">
        <v>33.756700000000002</v>
      </c>
      <c r="H165" s="30" t="s">
        <v>908</v>
      </c>
      <c r="I165" s="30">
        <v>15</v>
      </c>
      <c r="J165" s="40"/>
      <c r="K165" s="31">
        <v>3</v>
      </c>
      <c r="L165" s="32">
        <v>1</v>
      </c>
      <c r="M165" s="33">
        <v>3</v>
      </c>
      <c r="N165" s="34">
        <v>3</v>
      </c>
    </row>
    <row r="166" spans="1:14" x14ac:dyDescent="0.35">
      <c r="A166" s="74">
        <v>109.065</v>
      </c>
      <c r="B166" s="74">
        <v>109</v>
      </c>
      <c r="C166" s="62" t="s">
        <v>149</v>
      </c>
      <c r="D166" s="40" t="s">
        <v>25</v>
      </c>
      <c r="E166" s="30">
        <v>0.5</v>
      </c>
      <c r="F166" s="46"/>
      <c r="G166" s="30"/>
      <c r="H166" s="30"/>
      <c r="I166" s="30"/>
      <c r="J166" s="40"/>
      <c r="K166" s="31">
        <v>3</v>
      </c>
      <c r="L166" s="32">
        <v>1</v>
      </c>
      <c r="M166" s="33"/>
      <c r="N166" s="34">
        <v>3</v>
      </c>
    </row>
    <row r="167" spans="1:14" x14ac:dyDescent="0.35">
      <c r="A167" s="76">
        <v>110.096</v>
      </c>
      <c r="B167" s="75">
        <v>110</v>
      </c>
      <c r="C167" s="62" t="s">
        <v>353</v>
      </c>
      <c r="D167" s="40" t="s">
        <v>354</v>
      </c>
      <c r="E167" s="46">
        <v>0.5</v>
      </c>
      <c r="F167" s="46">
        <v>1.6749179999999999E-2</v>
      </c>
      <c r="G167" s="46">
        <v>90.956199999999995</v>
      </c>
      <c r="H167" s="46" t="s">
        <v>910</v>
      </c>
      <c r="I167" s="46">
        <v>50</v>
      </c>
      <c r="J167" s="50"/>
      <c r="K167" s="51">
        <v>1</v>
      </c>
      <c r="L167" s="32">
        <v>2</v>
      </c>
      <c r="M167" s="33"/>
      <c r="N167" s="34"/>
    </row>
    <row r="168" spans="1:14" x14ac:dyDescent="0.35">
      <c r="A168" s="77">
        <v>110.096</v>
      </c>
      <c r="B168" s="72">
        <v>110</v>
      </c>
      <c r="C168" s="62" t="s">
        <v>353</v>
      </c>
      <c r="D168" s="40" t="s">
        <v>355</v>
      </c>
      <c r="E168" s="46">
        <v>0.5</v>
      </c>
      <c r="F168" s="46"/>
      <c r="G168" s="46"/>
      <c r="H168" s="46"/>
      <c r="I168" s="46"/>
      <c r="J168" s="50"/>
      <c r="K168" s="51">
        <v>2</v>
      </c>
      <c r="L168" s="32">
        <v>2</v>
      </c>
      <c r="M168" s="33"/>
      <c r="N168" s="34"/>
    </row>
    <row r="169" spans="1:14" x14ac:dyDescent="0.35">
      <c r="A169" s="63">
        <v>111.044</v>
      </c>
      <c r="B169" s="63">
        <v>111</v>
      </c>
      <c r="C169" s="62" t="s">
        <v>123</v>
      </c>
      <c r="D169" s="40" t="s">
        <v>122</v>
      </c>
      <c r="E169" s="30">
        <v>0.5</v>
      </c>
      <c r="F169" s="46">
        <v>2.3867742500000002</v>
      </c>
      <c r="G169" s="30">
        <v>48.074800000000003</v>
      </c>
      <c r="H169" s="30" t="s">
        <v>908</v>
      </c>
      <c r="I169" s="30">
        <v>15</v>
      </c>
      <c r="J169" s="40"/>
      <c r="K169" s="31">
        <v>3</v>
      </c>
      <c r="L169" s="32">
        <v>2</v>
      </c>
      <c r="M169" s="33"/>
      <c r="N169" s="34"/>
    </row>
    <row r="170" spans="1:14" x14ac:dyDescent="0.35">
      <c r="A170" s="74">
        <v>111.044</v>
      </c>
      <c r="B170" s="74">
        <v>111</v>
      </c>
      <c r="C170" s="62" t="s">
        <v>123</v>
      </c>
      <c r="D170" s="40" t="s">
        <v>445</v>
      </c>
      <c r="E170" s="30">
        <v>0.5</v>
      </c>
      <c r="F170" s="46"/>
      <c r="G170" s="30"/>
      <c r="H170" s="30"/>
      <c r="I170" s="30"/>
      <c r="J170" s="40"/>
      <c r="K170" s="31">
        <v>3</v>
      </c>
      <c r="L170" s="32">
        <v>2</v>
      </c>
      <c r="M170" s="33"/>
      <c r="N170" s="34"/>
    </row>
    <row r="171" spans="1:14" x14ac:dyDescent="0.35">
      <c r="A171" s="63">
        <v>111.08</v>
      </c>
      <c r="B171" s="63">
        <v>111</v>
      </c>
      <c r="C171" s="62" t="s">
        <v>175</v>
      </c>
      <c r="D171" s="40" t="s">
        <v>35</v>
      </c>
      <c r="E171" s="30">
        <v>0.55190371428571428</v>
      </c>
      <c r="F171" s="46">
        <v>0.29884343299999999</v>
      </c>
      <c r="G171" s="30">
        <v>62.579599999999999</v>
      </c>
      <c r="H171" s="30" t="s">
        <v>910</v>
      </c>
      <c r="I171" s="30">
        <v>50</v>
      </c>
      <c r="J171" s="40"/>
      <c r="K171" s="31">
        <v>3</v>
      </c>
      <c r="L171" s="37">
        <v>3</v>
      </c>
      <c r="M171" s="33"/>
      <c r="N171" s="34"/>
    </row>
    <row r="172" spans="1:14" x14ac:dyDescent="0.35">
      <c r="A172" s="74">
        <v>111.08</v>
      </c>
      <c r="B172" s="74">
        <v>111</v>
      </c>
      <c r="C172" s="62" t="s">
        <v>175</v>
      </c>
      <c r="D172" s="44" t="s">
        <v>714</v>
      </c>
      <c r="E172" s="46">
        <v>0.44809628571428567</v>
      </c>
      <c r="F172" s="46"/>
      <c r="G172" s="46"/>
      <c r="H172" s="46"/>
      <c r="I172" s="46"/>
      <c r="J172" s="44"/>
      <c r="K172" s="31">
        <v>3</v>
      </c>
      <c r="L172" s="37">
        <v>3</v>
      </c>
      <c r="M172" s="33"/>
      <c r="N172" s="34"/>
    </row>
    <row r="173" spans="1:14" x14ac:dyDescent="0.35">
      <c r="A173" s="76">
        <v>112.039</v>
      </c>
      <c r="B173" s="75">
        <v>112</v>
      </c>
      <c r="C173" s="62" t="s">
        <v>347</v>
      </c>
      <c r="D173" s="40" t="s">
        <v>348</v>
      </c>
      <c r="E173" s="46">
        <v>0.5</v>
      </c>
      <c r="F173" s="46">
        <v>2.1104581000000001E-2</v>
      </c>
      <c r="G173" s="46">
        <v>102.782</v>
      </c>
      <c r="H173" s="46" t="s">
        <v>910</v>
      </c>
      <c r="I173" s="46">
        <v>50</v>
      </c>
      <c r="J173" s="50"/>
      <c r="K173" s="51">
        <v>1</v>
      </c>
      <c r="L173" s="32">
        <v>1</v>
      </c>
      <c r="M173" s="33"/>
      <c r="N173" s="34">
        <v>3</v>
      </c>
    </row>
    <row r="174" spans="1:14" x14ac:dyDescent="0.35">
      <c r="A174" s="77">
        <v>112.039</v>
      </c>
      <c r="B174" s="72">
        <v>112</v>
      </c>
      <c r="C174" s="62" t="s">
        <v>347</v>
      </c>
      <c r="D174" s="40" t="s">
        <v>349</v>
      </c>
      <c r="E174" s="46">
        <v>0.5</v>
      </c>
      <c r="F174" s="46"/>
      <c r="G174" s="46"/>
      <c r="H174" s="46"/>
      <c r="I174" s="46"/>
      <c r="J174" s="50"/>
      <c r="K174" s="51">
        <v>1</v>
      </c>
      <c r="L174" s="32">
        <v>1</v>
      </c>
      <c r="M174" s="33"/>
      <c r="N174" s="34">
        <v>3</v>
      </c>
    </row>
    <row r="175" spans="1:14" x14ac:dyDescent="0.35">
      <c r="A175" s="63">
        <v>113.023</v>
      </c>
      <c r="B175" s="63">
        <v>113</v>
      </c>
      <c r="C175" s="62" t="s">
        <v>164</v>
      </c>
      <c r="D175" s="55" t="s">
        <v>165</v>
      </c>
      <c r="E175" s="30">
        <v>1</v>
      </c>
      <c r="F175" s="46">
        <v>0.31885594299999998</v>
      </c>
      <c r="G175" s="30">
        <v>78.742500000000007</v>
      </c>
      <c r="H175" s="30" t="s">
        <v>910</v>
      </c>
      <c r="I175" s="30">
        <v>100</v>
      </c>
      <c r="J175" s="40"/>
      <c r="K175" s="31">
        <v>1</v>
      </c>
      <c r="L175" s="32">
        <v>1</v>
      </c>
      <c r="M175" s="33"/>
      <c r="N175" s="34">
        <v>1</v>
      </c>
    </row>
    <row r="176" spans="1:14" x14ac:dyDescent="0.35">
      <c r="A176" s="75">
        <v>113.06</v>
      </c>
      <c r="B176" s="75">
        <v>113</v>
      </c>
      <c r="C176" s="78" t="s">
        <v>155</v>
      </c>
      <c r="D176" s="44" t="s">
        <v>468</v>
      </c>
      <c r="E176" s="46">
        <v>1</v>
      </c>
      <c r="F176" s="46">
        <v>0.67094353500000004</v>
      </c>
      <c r="G176" s="46">
        <v>70.266000000000005</v>
      </c>
      <c r="H176" s="46" t="s">
        <v>910</v>
      </c>
      <c r="I176" s="46">
        <v>50</v>
      </c>
      <c r="J176" s="44"/>
      <c r="K176" s="31">
        <v>3</v>
      </c>
      <c r="L176" s="32">
        <v>1</v>
      </c>
      <c r="M176" s="33"/>
      <c r="N176" s="34"/>
    </row>
    <row r="177" spans="1:14" x14ac:dyDescent="0.35">
      <c r="A177" s="76">
        <v>113.096</v>
      </c>
      <c r="B177" s="75">
        <v>113</v>
      </c>
      <c r="C177" s="62" t="s">
        <v>356</v>
      </c>
      <c r="D177" s="40" t="s">
        <v>357</v>
      </c>
      <c r="E177" s="46">
        <v>1</v>
      </c>
      <c r="F177" s="46">
        <v>3.5519296999999998E-2</v>
      </c>
      <c r="G177" s="46">
        <v>91.529899999999998</v>
      </c>
      <c r="H177" s="46" t="s">
        <v>910</v>
      </c>
      <c r="I177" s="46">
        <v>50</v>
      </c>
      <c r="J177" s="50"/>
      <c r="K177" s="51">
        <v>3</v>
      </c>
      <c r="L177" s="32">
        <v>1</v>
      </c>
      <c r="M177" s="33"/>
      <c r="N177" s="34"/>
    </row>
    <row r="178" spans="1:14" x14ac:dyDescent="0.35">
      <c r="A178" s="76">
        <v>114.01900000000001</v>
      </c>
      <c r="B178" s="75">
        <v>114</v>
      </c>
      <c r="C178" s="62" t="s">
        <v>358</v>
      </c>
      <c r="D178" s="40" t="s">
        <v>359</v>
      </c>
      <c r="E178" s="46">
        <v>1</v>
      </c>
      <c r="F178" s="163">
        <v>3.7083820000000001E-3</v>
      </c>
      <c r="G178" s="46">
        <v>73.2</v>
      </c>
      <c r="H178" s="46" t="s">
        <v>910</v>
      </c>
      <c r="I178" s="46">
        <v>100</v>
      </c>
      <c r="J178" s="50"/>
      <c r="K178" s="51">
        <v>1</v>
      </c>
      <c r="L178" s="32">
        <v>1</v>
      </c>
      <c r="M178" s="33"/>
      <c r="N178" s="34">
        <v>2</v>
      </c>
    </row>
    <row r="179" spans="1:14" x14ac:dyDescent="0.35">
      <c r="A179" s="63">
        <v>115.039</v>
      </c>
      <c r="B179" s="63">
        <v>115</v>
      </c>
      <c r="C179" s="62" t="s">
        <v>167</v>
      </c>
      <c r="D179" s="40" t="s">
        <v>809</v>
      </c>
      <c r="E179" s="30">
        <v>0.5</v>
      </c>
      <c r="F179" s="46">
        <v>0.63287118799999997</v>
      </c>
      <c r="G179" s="30">
        <v>78.830200000000005</v>
      </c>
      <c r="H179" s="30" t="s">
        <v>910</v>
      </c>
      <c r="I179" s="30">
        <v>50</v>
      </c>
      <c r="J179" s="40"/>
      <c r="K179" s="31">
        <v>1</v>
      </c>
      <c r="L179" s="32">
        <v>1</v>
      </c>
      <c r="M179" s="33"/>
      <c r="N179" s="34">
        <v>3</v>
      </c>
    </row>
    <row r="180" spans="1:14" x14ac:dyDescent="0.35">
      <c r="A180" s="63">
        <v>115.075</v>
      </c>
      <c r="B180" s="63">
        <v>115</v>
      </c>
      <c r="C180" s="62" t="s">
        <v>194</v>
      </c>
      <c r="D180" s="40" t="s">
        <v>52</v>
      </c>
      <c r="E180" s="30">
        <v>0.45900050000000003</v>
      </c>
      <c r="F180" s="46">
        <v>9.9142669000000003E-2</v>
      </c>
      <c r="G180" s="30">
        <v>69.666399999999996</v>
      </c>
      <c r="H180" s="30" t="s">
        <v>910</v>
      </c>
      <c r="I180" s="30">
        <v>50</v>
      </c>
      <c r="J180" s="40"/>
      <c r="K180" s="31">
        <v>3</v>
      </c>
      <c r="L180" s="32">
        <v>1</v>
      </c>
      <c r="M180" s="33"/>
      <c r="N180" s="34">
        <v>2</v>
      </c>
    </row>
    <row r="181" spans="1:14" x14ac:dyDescent="0.35">
      <c r="A181" s="74">
        <v>115.075</v>
      </c>
      <c r="B181" s="74">
        <v>115</v>
      </c>
      <c r="C181" s="62" t="s">
        <v>194</v>
      </c>
      <c r="D181" s="40" t="s">
        <v>53</v>
      </c>
      <c r="E181" s="30">
        <v>0.54099949999999997</v>
      </c>
      <c r="F181" s="46"/>
      <c r="G181" s="30"/>
      <c r="H181" s="30"/>
      <c r="I181" s="30"/>
      <c r="J181" s="40"/>
      <c r="K181" s="31">
        <v>3</v>
      </c>
      <c r="L181" s="32">
        <v>1</v>
      </c>
      <c r="M181" s="33"/>
      <c r="N181" s="34">
        <v>2</v>
      </c>
    </row>
    <row r="182" spans="1:14" x14ac:dyDescent="0.35">
      <c r="A182" s="76">
        <v>115.11199999999999</v>
      </c>
      <c r="B182" s="75">
        <v>115</v>
      </c>
      <c r="C182" s="62" t="s">
        <v>360</v>
      </c>
      <c r="D182" s="40" t="s">
        <v>361</v>
      </c>
      <c r="E182" s="46">
        <v>0.12694549999999999</v>
      </c>
      <c r="F182" s="46">
        <v>3.0127846999999999E-2</v>
      </c>
      <c r="G182" s="46">
        <v>90.456100000000006</v>
      </c>
      <c r="H182" s="46" t="s">
        <v>910</v>
      </c>
      <c r="I182" s="46">
        <v>50</v>
      </c>
      <c r="J182" s="50"/>
      <c r="K182" s="51">
        <v>3</v>
      </c>
      <c r="L182" s="32">
        <v>2</v>
      </c>
      <c r="M182" s="33"/>
      <c r="N182" s="34"/>
    </row>
    <row r="183" spans="1:14" x14ac:dyDescent="0.35">
      <c r="A183" s="77">
        <v>115.11199999999999</v>
      </c>
      <c r="B183" s="72">
        <v>115</v>
      </c>
      <c r="C183" s="62" t="s">
        <v>360</v>
      </c>
      <c r="D183" s="40" t="s">
        <v>362</v>
      </c>
      <c r="E183" s="46">
        <v>0.62886700000000006</v>
      </c>
      <c r="F183" s="46"/>
      <c r="G183" s="46"/>
      <c r="H183" s="46"/>
      <c r="I183" s="46"/>
      <c r="J183" s="50"/>
      <c r="K183" s="51">
        <v>3</v>
      </c>
      <c r="L183" s="32">
        <v>2</v>
      </c>
      <c r="M183" s="33"/>
      <c r="N183" s="34"/>
    </row>
    <row r="184" spans="1:14" x14ac:dyDescent="0.35">
      <c r="A184" s="77">
        <v>115.11199999999999</v>
      </c>
      <c r="B184" s="72">
        <v>115</v>
      </c>
      <c r="C184" s="62" t="s">
        <v>360</v>
      </c>
      <c r="D184" s="40" t="s">
        <v>401</v>
      </c>
      <c r="E184" s="46">
        <v>0.2441875</v>
      </c>
      <c r="F184" s="46"/>
      <c r="G184" s="46"/>
      <c r="H184" s="46"/>
      <c r="I184" s="46"/>
      <c r="J184" s="50"/>
      <c r="K184" s="51">
        <v>3</v>
      </c>
      <c r="L184" s="32">
        <v>2</v>
      </c>
      <c r="M184" s="33"/>
      <c r="N184" s="34"/>
    </row>
    <row r="185" spans="1:14" x14ac:dyDescent="0.35">
      <c r="A185" s="75">
        <v>117.05500000000001</v>
      </c>
      <c r="B185" s="66">
        <v>117</v>
      </c>
      <c r="C185" s="62" t="s">
        <v>244</v>
      </c>
      <c r="D185" s="56" t="s">
        <v>84</v>
      </c>
      <c r="E185" s="30">
        <v>1</v>
      </c>
      <c r="F185" s="46">
        <v>0.43253871100000002</v>
      </c>
      <c r="G185" s="30">
        <v>78.914699999999996</v>
      </c>
      <c r="H185" s="30" t="s">
        <v>910</v>
      </c>
      <c r="I185" s="30">
        <v>100</v>
      </c>
      <c r="J185" s="40"/>
      <c r="K185" s="31">
        <v>1</v>
      </c>
      <c r="L185" s="32">
        <v>1</v>
      </c>
      <c r="M185" s="33"/>
      <c r="N185" s="34">
        <v>2</v>
      </c>
    </row>
    <row r="186" spans="1:14" x14ac:dyDescent="0.35">
      <c r="A186" s="63">
        <v>117.07</v>
      </c>
      <c r="B186" s="63">
        <v>117</v>
      </c>
      <c r="C186" s="62" t="s">
        <v>213</v>
      </c>
      <c r="D186" s="40" t="s">
        <v>64</v>
      </c>
      <c r="E186" s="30">
        <v>0.95914125000000006</v>
      </c>
      <c r="F186" s="46">
        <v>8.1135594000000005E-2</v>
      </c>
      <c r="G186" s="30">
        <v>63.275799999999997</v>
      </c>
      <c r="H186" s="30" t="s">
        <v>910</v>
      </c>
      <c r="I186" s="30">
        <v>50</v>
      </c>
      <c r="J186" s="40"/>
      <c r="K186" s="31">
        <v>3</v>
      </c>
      <c r="L186" s="32">
        <v>3</v>
      </c>
      <c r="M186" s="33"/>
      <c r="N186" s="34"/>
    </row>
    <row r="187" spans="1:14" x14ac:dyDescent="0.35">
      <c r="A187" s="72">
        <v>117.07</v>
      </c>
      <c r="B187" s="72">
        <v>117</v>
      </c>
      <c r="C187" s="62" t="s">
        <v>213</v>
      </c>
      <c r="D187" s="40" t="s">
        <v>631</v>
      </c>
      <c r="E187" s="30">
        <v>4.0858749999999985E-2</v>
      </c>
      <c r="F187" s="46"/>
      <c r="G187" s="30"/>
      <c r="H187" s="30"/>
      <c r="I187" s="30"/>
      <c r="J187" s="40"/>
      <c r="K187" s="31">
        <v>1</v>
      </c>
      <c r="L187" s="32">
        <v>3</v>
      </c>
      <c r="M187" s="33"/>
      <c r="N187" s="34"/>
    </row>
    <row r="188" spans="1:14" x14ac:dyDescent="0.35">
      <c r="A188" s="63">
        <v>117.09099999999999</v>
      </c>
      <c r="B188" s="63">
        <v>117</v>
      </c>
      <c r="C188" s="62" t="s">
        <v>222</v>
      </c>
      <c r="D188" s="40" t="s">
        <v>97</v>
      </c>
      <c r="E188" s="30">
        <v>1</v>
      </c>
      <c r="F188" s="46">
        <v>3.2963566E-2</v>
      </c>
      <c r="G188" s="30">
        <v>65.42</v>
      </c>
      <c r="H188" s="30" t="s">
        <v>910</v>
      </c>
      <c r="I188" s="30">
        <v>50</v>
      </c>
      <c r="J188" s="40"/>
      <c r="K188" s="31">
        <v>3</v>
      </c>
      <c r="L188" s="32">
        <v>2</v>
      </c>
      <c r="M188" s="33"/>
      <c r="N188" s="34"/>
    </row>
    <row r="189" spans="1:14" x14ac:dyDescent="0.35">
      <c r="A189" s="76">
        <v>118.05</v>
      </c>
      <c r="B189" s="75">
        <v>118</v>
      </c>
      <c r="C189" s="62" t="s">
        <v>363</v>
      </c>
      <c r="D189" s="40" t="s">
        <v>366</v>
      </c>
      <c r="E189" s="30">
        <v>1</v>
      </c>
      <c r="F189" s="46">
        <v>8.0153020000000002E-3</v>
      </c>
      <c r="G189" s="30">
        <v>73.5</v>
      </c>
      <c r="H189" s="30" t="s">
        <v>910</v>
      </c>
      <c r="I189" s="30">
        <v>100</v>
      </c>
      <c r="J189" s="50"/>
      <c r="K189" s="51">
        <v>1</v>
      </c>
      <c r="L189" s="32">
        <v>1</v>
      </c>
      <c r="M189" s="33"/>
      <c r="N189" s="34"/>
    </row>
    <row r="190" spans="1:14" x14ac:dyDescent="0.35">
      <c r="A190" s="76">
        <v>118.065</v>
      </c>
      <c r="B190" s="75">
        <v>118</v>
      </c>
      <c r="C190" s="62" t="s">
        <v>364</v>
      </c>
      <c r="D190" s="40" t="s">
        <v>402</v>
      </c>
      <c r="E190" s="46">
        <v>1</v>
      </c>
      <c r="F190" s="46">
        <v>3.1918676E-2</v>
      </c>
      <c r="G190" s="46">
        <v>107.128</v>
      </c>
      <c r="H190" s="46" t="s">
        <v>910</v>
      </c>
      <c r="I190" s="46">
        <v>50</v>
      </c>
      <c r="J190" s="40" t="s">
        <v>1544</v>
      </c>
      <c r="K190" s="51">
        <v>3</v>
      </c>
      <c r="L190" s="32">
        <v>1</v>
      </c>
      <c r="M190" s="33"/>
      <c r="N190" s="34"/>
    </row>
    <row r="191" spans="1:14" x14ac:dyDescent="0.35">
      <c r="A191" s="63">
        <v>119.04900000000001</v>
      </c>
      <c r="B191" s="63">
        <v>119</v>
      </c>
      <c r="C191" s="62" t="s">
        <v>209</v>
      </c>
      <c r="D191" s="40" t="s">
        <v>61</v>
      </c>
      <c r="E191" s="30">
        <v>1</v>
      </c>
      <c r="F191" s="46">
        <v>0.116159552</v>
      </c>
      <c r="G191" s="30">
        <v>57.2</v>
      </c>
      <c r="H191" s="30" t="s">
        <v>910</v>
      </c>
      <c r="I191" s="30">
        <v>50</v>
      </c>
      <c r="J191" s="40"/>
      <c r="K191" s="31">
        <v>3</v>
      </c>
      <c r="L191" s="32">
        <v>3</v>
      </c>
      <c r="M191" s="33"/>
      <c r="N191" s="34"/>
    </row>
    <row r="192" spans="1:14" x14ac:dyDescent="0.35">
      <c r="A192" s="63">
        <v>119.086</v>
      </c>
      <c r="B192" s="63">
        <v>119</v>
      </c>
      <c r="C192" s="62" t="s">
        <v>207</v>
      </c>
      <c r="D192" s="40" t="s">
        <v>59</v>
      </c>
      <c r="E192" s="30">
        <v>0.1328224375</v>
      </c>
      <c r="F192" s="46">
        <v>0.12371860899999999</v>
      </c>
      <c r="G192" s="30">
        <v>63.0349</v>
      </c>
      <c r="H192" s="30" t="s">
        <v>910</v>
      </c>
      <c r="I192" s="30">
        <v>50</v>
      </c>
      <c r="J192" s="40"/>
      <c r="K192" s="31">
        <v>3</v>
      </c>
      <c r="L192" s="32">
        <v>3</v>
      </c>
      <c r="M192" s="33"/>
      <c r="N192" s="34"/>
    </row>
    <row r="193" spans="1:14" x14ac:dyDescent="0.35">
      <c r="A193" s="74">
        <v>119.086</v>
      </c>
      <c r="B193" s="74">
        <v>119</v>
      </c>
      <c r="C193" s="62" t="s">
        <v>207</v>
      </c>
      <c r="D193" s="40" t="s">
        <v>60</v>
      </c>
      <c r="E193" s="30">
        <v>0.84055396250000003</v>
      </c>
      <c r="F193" s="46"/>
      <c r="G193" s="30"/>
      <c r="H193" s="30"/>
      <c r="I193" s="30"/>
      <c r="J193" s="44"/>
      <c r="K193" s="31">
        <v>3</v>
      </c>
      <c r="L193" s="32">
        <v>3</v>
      </c>
      <c r="M193" s="33"/>
      <c r="N193" s="34"/>
    </row>
    <row r="194" spans="1:14" x14ac:dyDescent="0.35">
      <c r="A194" s="74">
        <v>119.086</v>
      </c>
      <c r="B194" s="74">
        <v>119</v>
      </c>
      <c r="C194" s="62" t="s">
        <v>207</v>
      </c>
      <c r="D194" s="40" t="s">
        <v>290</v>
      </c>
      <c r="E194" s="30">
        <v>2.6274712499999985E-2</v>
      </c>
      <c r="F194" s="46"/>
      <c r="G194" s="30"/>
      <c r="H194" s="30"/>
      <c r="I194" s="30"/>
      <c r="J194" s="40"/>
      <c r="K194" s="31">
        <v>3</v>
      </c>
      <c r="L194" s="32">
        <v>3</v>
      </c>
      <c r="M194" s="33"/>
      <c r="N194" s="34"/>
    </row>
    <row r="195" spans="1:14" x14ac:dyDescent="0.35">
      <c r="A195" s="76">
        <v>120.081</v>
      </c>
      <c r="B195" s="75">
        <v>120</v>
      </c>
      <c r="C195" s="62" t="s">
        <v>365</v>
      </c>
      <c r="D195" s="40" t="s">
        <v>367</v>
      </c>
      <c r="E195" s="46">
        <v>1</v>
      </c>
      <c r="F195" s="46">
        <v>4.8802139999999999E-3</v>
      </c>
      <c r="G195" s="46">
        <v>77.4328</v>
      </c>
      <c r="H195" s="46" t="s">
        <v>910</v>
      </c>
      <c r="I195" s="46">
        <v>50</v>
      </c>
      <c r="J195" s="50"/>
      <c r="K195" s="51">
        <v>2</v>
      </c>
      <c r="L195" s="32">
        <v>1</v>
      </c>
      <c r="M195" s="33"/>
      <c r="N195" s="34"/>
    </row>
    <row r="196" spans="1:14" x14ac:dyDescent="0.35">
      <c r="A196" s="63">
        <v>121.065</v>
      </c>
      <c r="B196" s="63">
        <v>121</v>
      </c>
      <c r="C196" s="62" t="s">
        <v>188</v>
      </c>
      <c r="D196" s="40" t="s">
        <v>46</v>
      </c>
      <c r="E196" s="30">
        <v>1</v>
      </c>
      <c r="F196" s="46">
        <v>0.33949765700000001</v>
      </c>
      <c r="G196" s="30">
        <v>91.845299999999995</v>
      </c>
      <c r="H196" s="30" t="s">
        <v>910</v>
      </c>
      <c r="I196" s="30">
        <v>50</v>
      </c>
      <c r="J196" s="40"/>
      <c r="K196" s="31">
        <v>3</v>
      </c>
      <c r="L196" s="32">
        <v>2</v>
      </c>
      <c r="M196" s="33"/>
      <c r="N196" s="34"/>
    </row>
    <row r="197" spans="1:14" x14ac:dyDescent="0.35">
      <c r="A197" s="63">
        <v>121.101</v>
      </c>
      <c r="B197" s="63">
        <v>121</v>
      </c>
      <c r="C197" s="62" t="s">
        <v>197</v>
      </c>
      <c r="D197" s="40" t="s">
        <v>55</v>
      </c>
      <c r="E197" s="30">
        <v>1</v>
      </c>
      <c r="F197" s="46">
        <v>0.14990040700000001</v>
      </c>
      <c r="G197" s="30">
        <v>60.79</v>
      </c>
      <c r="H197" s="30" t="s">
        <v>908</v>
      </c>
      <c r="I197" s="30">
        <v>15</v>
      </c>
      <c r="J197" s="40"/>
      <c r="K197" s="31">
        <v>3</v>
      </c>
      <c r="L197" s="32">
        <v>3</v>
      </c>
      <c r="M197" s="33"/>
      <c r="N197" s="34"/>
    </row>
    <row r="198" spans="1:14" x14ac:dyDescent="0.35">
      <c r="A198" s="63">
        <v>123.044</v>
      </c>
      <c r="B198" s="63">
        <v>123</v>
      </c>
      <c r="C198" s="62" t="s">
        <v>166</v>
      </c>
      <c r="D198" s="40" t="s">
        <v>476</v>
      </c>
      <c r="E198" s="30">
        <v>1</v>
      </c>
      <c r="F198" s="46">
        <v>0.211931178</v>
      </c>
      <c r="G198" s="30">
        <v>91.456900000000005</v>
      </c>
      <c r="H198" s="30" t="s">
        <v>910</v>
      </c>
      <c r="I198" s="30">
        <v>50</v>
      </c>
      <c r="J198" s="40"/>
      <c r="K198" s="31">
        <v>3</v>
      </c>
      <c r="L198" s="32">
        <v>1</v>
      </c>
      <c r="M198" s="33"/>
      <c r="N198" s="34"/>
    </row>
    <row r="199" spans="1:14" x14ac:dyDescent="0.35">
      <c r="A199" s="63">
        <v>123.08</v>
      </c>
      <c r="B199" s="63">
        <v>123</v>
      </c>
      <c r="C199" s="62" t="s">
        <v>178</v>
      </c>
      <c r="D199" s="40" t="s">
        <v>38</v>
      </c>
      <c r="E199" s="30">
        <v>0.5</v>
      </c>
      <c r="F199" s="46">
        <v>0.36799671499999997</v>
      </c>
      <c r="G199" s="30">
        <v>66.330200000000005</v>
      </c>
      <c r="H199" s="30" t="s">
        <v>910</v>
      </c>
      <c r="I199" s="30">
        <v>50</v>
      </c>
      <c r="J199" s="40"/>
      <c r="K199" s="31">
        <v>3</v>
      </c>
      <c r="L199" s="32">
        <v>1</v>
      </c>
      <c r="M199" s="33"/>
      <c r="N199" s="34">
        <v>3</v>
      </c>
    </row>
    <row r="200" spans="1:14" x14ac:dyDescent="0.35">
      <c r="A200" s="74">
        <v>123.08</v>
      </c>
      <c r="B200" s="74">
        <v>123</v>
      </c>
      <c r="C200" s="62" t="s">
        <v>178</v>
      </c>
      <c r="D200" s="40" t="s">
        <v>39</v>
      </c>
      <c r="E200" s="30">
        <v>0.5</v>
      </c>
      <c r="F200" s="46"/>
      <c r="G200" s="30"/>
      <c r="H200" s="30"/>
      <c r="I200" s="30"/>
      <c r="J200" s="40"/>
      <c r="K200" s="31">
        <v>3</v>
      </c>
      <c r="L200" s="32">
        <v>1</v>
      </c>
      <c r="M200" s="33"/>
      <c r="N200" s="34">
        <v>3</v>
      </c>
    </row>
    <row r="201" spans="1:14" x14ac:dyDescent="0.35">
      <c r="A201" s="63">
        <v>124.039</v>
      </c>
      <c r="B201" s="66">
        <v>124</v>
      </c>
      <c r="C201" s="62" t="s">
        <v>245</v>
      </c>
      <c r="D201" s="40" t="s">
        <v>85</v>
      </c>
      <c r="E201" s="30">
        <v>1</v>
      </c>
      <c r="F201" s="46">
        <v>1.8878038E-2</v>
      </c>
      <c r="G201" s="30">
        <v>59.2</v>
      </c>
      <c r="H201" s="30" t="s">
        <v>908</v>
      </c>
      <c r="I201" s="30">
        <v>15</v>
      </c>
      <c r="J201" s="40"/>
      <c r="K201" s="31">
        <v>1</v>
      </c>
      <c r="L201" s="32">
        <v>1</v>
      </c>
      <c r="M201" s="33"/>
      <c r="N201" s="34">
        <v>2</v>
      </c>
    </row>
    <row r="202" spans="1:14" x14ac:dyDescent="0.35">
      <c r="A202" s="63">
        <v>125.023</v>
      </c>
      <c r="B202" s="63">
        <v>125</v>
      </c>
      <c r="C202" s="62" t="s">
        <v>180</v>
      </c>
      <c r="D202" s="40" t="s">
        <v>40</v>
      </c>
      <c r="E202" s="30">
        <v>1</v>
      </c>
      <c r="F202" s="46">
        <v>0.179401172</v>
      </c>
      <c r="G202" s="30">
        <v>79.226600000000005</v>
      </c>
      <c r="H202" s="30" t="s">
        <v>910</v>
      </c>
      <c r="I202" s="30">
        <v>50</v>
      </c>
      <c r="J202" s="44"/>
      <c r="K202" s="31">
        <v>1</v>
      </c>
      <c r="L202" s="32">
        <v>1</v>
      </c>
      <c r="M202" s="33"/>
      <c r="N202" s="34">
        <v>3</v>
      </c>
    </row>
    <row r="203" spans="1:14" x14ac:dyDescent="0.35">
      <c r="A203" s="63">
        <v>125.06</v>
      </c>
      <c r="B203" s="63">
        <v>125</v>
      </c>
      <c r="C203" s="62" t="s">
        <v>139</v>
      </c>
      <c r="D203" s="40" t="s">
        <v>140</v>
      </c>
      <c r="E203" s="30">
        <v>1</v>
      </c>
      <c r="F203" s="46">
        <v>1.2546037139999999</v>
      </c>
      <c r="G203" s="30">
        <v>56.7</v>
      </c>
      <c r="H203" s="30" t="s">
        <v>908</v>
      </c>
      <c r="I203" s="30">
        <v>15</v>
      </c>
      <c r="J203" s="40"/>
      <c r="K203" s="31">
        <v>3</v>
      </c>
      <c r="L203" s="32">
        <v>1</v>
      </c>
      <c r="M203" s="33"/>
      <c r="N203" s="34"/>
    </row>
    <row r="204" spans="1:14" x14ac:dyDescent="0.35">
      <c r="A204" s="76">
        <v>126.128</v>
      </c>
      <c r="B204" s="75">
        <v>126</v>
      </c>
      <c r="C204" s="62" t="s">
        <v>368</v>
      </c>
      <c r="D204" s="40" t="s">
        <v>369</v>
      </c>
      <c r="E204" s="46">
        <v>1</v>
      </c>
      <c r="F204" s="46">
        <v>1.5040159999999999E-3</v>
      </c>
      <c r="G204" s="46">
        <v>116.75</v>
      </c>
      <c r="H204" s="46" t="s">
        <v>910</v>
      </c>
      <c r="I204" s="46">
        <v>50</v>
      </c>
      <c r="J204" s="50"/>
      <c r="K204" s="51">
        <v>1</v>
      </c>
      <c r="L204" s="32">
        <v>1</v>
      </c>
      <c r="M204" s="33"/>
      <c r="N204" s="34">
        <v>1</v>
      </c>
    </row>
    <row r="205" spans="1:14" x14ac:dyDescent="0.35">
      <c r="A205" s="76">
        <v>126.97</v>
      </c>
      <c r="B205" s="75">
        <v>127</v>
      </c>
      <c r="C205" s="62" t="s">
        <v>370</v>
      </c>
      <c r="D205" s="40" t="s">
        <v>371</v>
      </c>
      <c r="E205" s="46">
        <v>1</v>
      </c>
      <c r="F205" s="46">
        <v>2.4222190000000002E-3</v>
      </c>
      <c r="G205" s="46">
        <v>76</v>
      </c>
      <c r="H205" s="46" t="s">
        <v>910</v>
      </c>
      <c r="I205" s="46">
        <v>50</v>
      </c>
      <c r="J205" s="50"/>
      <c r="K205" s="51">
        <v>1</v>
      </c>
      <c r="L205" s="32">
        <v>1</v>
      </c>
      <c r="M205" s="33"/>
      <c r="N205" s="34"/>
    </row>
    <row r="206" spans="1:14" x14ac:dyDescent="0.35">
      <c r="A206" s="63">
        <v>127.039</v>
      </c>
      <c r="B206" s="63">
        <v>127</v>
      </c>
      <c r="C206" s="62" t="s">
        <v>141</v>
      </c>
      <c r="D206" s="44" t="s">
        <v>1710</v>
      </c>
      <c r="E206" s="30">
        <v>1</v>
      </c>
      <c r="F206" s="46">
        <v>0.87796054599999995</v>
      </c>
      <c r="G206" s="30">
        <v>79.299499999999995</v>
      </c>
      <c r="H206" s="30" t="s">
        <v>910</v>
      </c>
      <c r="I206" s="30">
        <v>50</v>
      </c>
      <c r="J206" s="44"/>
      <c r="K206" s="31">
        <v>3</v>
      </c>
      <c r="L206" s="32">
        <v>1</v>
      </c>
      <c r="M206" s="33"/>
      <c r="N206" s="34"/>
    </row>
    <row r="207" spans="1:14" x14ac:dyDescent="0.35">
      <c r="A207" s="63">
        <v>129.05500000000001</v>
      </c>
      <c r="B207" s="63">
        <v>129</v>
      </c>
      <c r="C207" s="62" t="s">
        <v>162</v>
      </c>
      <c r="D207" s="56" t="s">
        <v>532</v>
      </c>
      <c r="E207" s="30">
        <v>0.5</v>
      </c>
      <c r="F207" s="46">
        <v>0.38796114199999998</v>
      </c>
      <c r="G207" s="30">
        <v>79.370800000000003</v>
      </c>
      <c r="H207" s="30" t="s">
        <v>910</v>
      </c>
      <c r="I207" s="30">
        <v>50</v>
      </c>
      <c r="J207" s="40"/>
      <c r="K207" s="31">
        <v>1</v>
      </c>
      <c r="L207" s="32">
        <v>1</v>
      </c>
      <c r="M207" s="33"/>
      <c r="N207" s="34">
        <v>1</v>
      </c>
    </row>
    <row r="208" spans="1:14" x14ac:dyDescent="0.35">
      <c r="A208" s="74">
        <v>129.05500000000001</v>
      </c>
      <c r="B208" s="74">
        <v>129</v>
      </c>
      <c r="C208" s="62" t="s">
        <v>162</v>
      </c>
      <c r="D208" s="56" t="s">
        <v>861</v>
      </c>
      <c r="E208" s="30">
        <v>0.5</v>
      </c>
      <c r="F208" s="46"/>
      <c r="G208" s="30"/>
      <c r="H208" s="30"/>
      <c r="I208" s="30"/>
      <c r="J208" s="40"/>
      <c r="K208" s="31">
        <v>1</v>
      </c>
      <c r="L208" s="32">
        <v>1</v>
      </c>
      <c r="M208" s="33"/>
      <c r="N208" s="34">
        <v>1</v>
      </c>
    </row>
    <row r="209" spans="1:14" x14ac:dyDescent="0.35">
      <c r="A209" s="63">
        <v>129.07</v>
      </c>
      <c r="B209" s="63">
        <v>129</v>
      </c>
      <c r="C209" s="62" t="s">
        <v>191</v>
      </c>
      <c r="D209" s="40" t="s">
        <v>49</v>
      </c>
      <c r="E209" s="30">
        <v>1</v>
      </c>
      <c r="F209" s="46">
        <v>0.200711783</v>
      </c>
      <c r="G209" s="30">
        <v>64</v>
      </c>
      <c r="H209" s="30" t="s">
        <v>910</v>
      </c>
      <c r="I209" s="30">
        <v>50</v>
      </c>
      <c r="J209" s="40"/>
      <c r="K209" s="31">
        <v>3</v>
      </c>
      <c r="L209" s="32">
        <v>1</v>
      </c>
      <c r="M209" s="33"/>
      <c r="N209" s="34"/>
    </row>
    <row r="210" spans="1:14" x14ac:dyDescent="0.35">
      <c r="A210" s="63">
        <v>131.08600000000001</v>
      </c>
      <c r="B210" s="63">
        <v>131</v>
      </c>
      <c r="C210" s="62" t="s">
        <v>215</v>
      </c>
      <c r="D210" s="40" t="s">
        <v>291</v>
      </c>
      <c r="E210" s="30">
        <v>1</v>
      </c>
      <c r="F210" s="46">
        <v>7.7613718999999998E-2</v>
      </c>
      <c r="G210" s="30">
        <v>66.540599999999998</v>
      </c>
      <c r="H210" s="30" t="s">
        <v>910</v>
      </c>
      <c r="I210" s="30">
        <v>50</v>
      </c>
      <c r="J210" s="44"/>
      <c r="K210" s="31">
        <v>3</v>
      </c>
      <c r="L210" s="32">
        <v>1</v>
      </c>
      <c r="M210" s="33"/>
      <c r="N210" s="34"/>
    </row>
    <row r="211" spans="1:14" x14ac:dyDescent="0.35">
      <c r="A211" s="76">
        <v>132.08099999999999</v>
      </c>
      <c r="B211" s="75">
        <v>132</v>
      </c>
      <c r="C211" s="62" t="s">
        <v>372</v>
      </c>
      <c r="D211" s="40" t="s">
        <v>862</v>
      </c>
      <c r="E211" s="46">
        <v>1</v>
      </c>
      <c r="F211" s="46">
        <v>1.4063417999999999E-2</v>
      </c>
      <c r="G211" s="46">
        <v>117.24</v>
      </c>
      <c r="H211" s="46" t="s">
        <v>910</v>
      </c>
      <c r="I211" s="46">
        <v>50</v>
      </c>
      <c r="J211" s="40"/>
      <c r="K211" s="51">
        <v>1</v>
      </c>
      <c r="L211" s="32">
        <v>1</v>
      </c>
      <c r="M211" s="33"/>
      <c r="N211" s="34">
        <v>2</v>
      </c>
    </row>
    <row r="212" spans="1:14" x14ac:dyDescent="0.35">
      <c r="A212" s="63">
        <v>133.065</v>
      </c>
      <c r="B212" s="63">
        <v>133</v>
      </c>
      <c r="C212" s="62" t="s">
        <v>198</v>
      </c>
      <c r="D212" s="40" t="s">
        <v>56</v>
      </c>
      <c r="E212" s="30">
        <v>1</v>
      </c>
      <c r="F212" s="46">
        <v>0.19304633299999999</v>
      </c>
      <c r="G212" s="30">
        <v>64.197299999999998</v>
      </c>
      <c r="H212" s="30" t="s">
        <v>910</v>
      </c>
      <c r="I212" s="30">
        <v>50</v>
      </c>
      <c r="J212" s="40"/>
      <c r="K212" s="31">
        <v>3</v>
      </c>
      <c r="L212" s="32">
        <v>1</v>
      </c>
      <c r="M212" s="33"/>
      <c r="N212" s="34"/>
    </row>
    <row r="213" spans="1:14" x14ac:dyDescent="0.35">
      <c r="A213" s="63">
        <v>133.101</v>
      </c>
      <c r="B213" s="63">
        <v>133</v>
      </c>
      <c r="C213" s="62" t="s">
        <v>210</v>
      </c>
      <c r="D213" s="44" t="s">
        <v>292</v>
      </c>
      <c r="E213" s="30">
        <v>0.5</v>
      </c>
      <c r="F213" s="46">
        <v>8.6052450000000003E-2</v>
      </c>
      <c r="G213" s="30">
        <v>66.993899999999996</v>
      </c>
      <c r="H213" s="30" t="s">
        <v>910</v>
      </c>
      <c r="I213" s="30">
        <v>50</v>
      </c>
      <c r="J213" s="44"/>
      <c r="K213" s="31">
        <v>3</v>
      </c>
      <c r="L213" s="32">
        <v>1</v>
      </c>
      <c r="M213" s="33"/>
      <c r="N213" s="34"/>
    </row>
    <row r="214" spans="1:14" x14ac:dyDescent="0.35">
      <c r="A214" s="72">
        <v>133.101</v>
      </c>
      <c r="B214" s="72">
        <v>133</v>
      </c>
      <c r="C214" s="62" t="s">
        <v>210</v>
      </c>
      <c r="D214" s="40" t="s">
        <v>62</v>
      </c>
      <c r="E214" s="30">
        <v>0.5</v>
      </c>
      <c r="F214" s="46"/>
      <c r="G214" s="30"/>
      <c r="H214" s="30"/>
      <c r="I214" s="30"/>
      <c r="J214" s="40"/>
      <c r="K214" s="31">
        <v>3</v>
      </c>
      <c r="L214" s="32">
        <v>1</v>
      </c>
      <c r="M214" s="33"/>
      <c r="N214" s="34"/>
    </row>
    <row r="215" spans="1:14" x14ac:dyDescent="0.35">
      <c r="A215" s="63">
        <v>135.08000000000001</v>
      </c>
      <c r="B215" s="63">
        <v>135</v>
      </c>
      <c r="C215" s="62" t="s">
        <v>202</v>
      </c>
      <c r="D215" s="40" t="s">
        <v>203</v>
      </c>
      <c r="E215" s="30">
        <v>1</v>
      </c>
      <c r="F215" s="46">
        <v>0.107529873</v>
      </c>
      <c r="G215" s="30">
        <v>92.328599999999994</v>
      </c>
      <c r="H215" s="30" t="s">
        <v>910</v>
      </c>
      <c r="I215" s="30">
        <v>50</v>
      </c>
      <c r="J215" s="44"/>
      <c r="K215" s="31">
        <v>3</v>
      </c>
      <c r="L215" s="32">
        <v>1</v>
      </c>
      <c r="M215" s="33"/>
      <c r="N215" s="34"/>
    </row>
    <row r="216" spans="1:14" x14ac:dyDescent="0.35">
      <c r="A216" s="63">
        <v>135.11699999999999</v>
      </c>
      <c r="B216" s="63">
        <v>135</v>
      </c>
      <c r="C216" s="62" t="s">
        <v>211</v>
      </c>
      <c r="D216" s="40" t="s">
        <v>63</v>
      </c>
      <c r="E216" s="30">
        <v>0.91727249999999994</v>
      </c>
      <c r="F216" s="46">
        <v>0.109135754</v>
      </c>
      <c r="G216" s="30">
        <v>58.485799999999998</v>
      </c>
      <c r="H216" s="30" t="s">
        <v>908</v>
      </c>
      <c r="I216" s="30">
        <v>15</v>
      </c>
      <c r="J216" s="40"/>
      <c r="K216" s="31">
        <v>3</v>
      </c>
      <c r="L216" s="32">
        <v>3</v>
      </c>
      <c r="M216" s="33"/>
      <c r="N216" s="34"/>
    </row>
    <row r="217" spans="1:14" x14ac:dyDescent="0.35">
      <c r="A217" s="72">
        <v>135.11699999999999</v>
      </c>
      <c r="B217" s="72">
        <v>135</v>
      </c>
      <c r="C217" s="62" t="s">
        <v>238</v>
      </c>
      <c r="D217" s="42" t="s">
        <v>18</v>
      </c>
      <c r="E217" s="46">
        <v>8.2727499999999995E-2</v>
      </c>
      <c r="F217" s="46"/>
      <c r="G217" s="46"/>
      <c r="H217" s="46"/>
      <c r="I217" s="46"/>
      <c r="J217" s="40"/>
      <c r="K217" s="31">
        <v>1</v>
      </c>
      <c r="L217" s="32">
        <v>3</v>
      </c>
      <c r="M217" s="33"/>
      <c r="N217" s="34"/>
    </row>
    <row r="218" spans="1:14" x14ac:dyDescent="0.35">
      <c r="A218" s="63">
        <v>137.06</v>
      </c>
      <c r="B218" s="63">
        <v>137</v>
      </c>
      <c r="C218" s="62" t="s">
        <v>183</v>
      </c>
      <c r="D218" s="44" t="s">
        <v>42</v>
      </c>
      <c r="E218" s="30">
        <v>1</v>
      </c>
      <c r="F218" s="46">
        <v>0.21542016999999999</v>
      </c>
      <c r="G218" s="30">
        <v>67.3</v>
      </c>
      <c r="H218" s="30" t="s">
        <v>910</v>
      </c>
      <c r="I218" s="30">
        <v>100</v>
      </c>
      <c r="J218" s="40"/>
      <c r="K218" s="31">
        <v>1</v>
      </c>
      <c r="L218" s="32">
        <v>1</v>
      </c>
      <c r="M218" s="33"/>
      <c r="N218" s="34">
        <v>2</v>
      </c>
    </row>
    <row r="219" spans="1:14" x14ac:dyDescent="0.35">
      <c r="A219" s="63">
        <v>137.13200000000001</v>
      </c>
      <c r="B219" s="63">
        <v>137</v>
      </c>
      <c r="C219" s="62" t="s">
        <v>127</v>
      </c>
      <c r="D219" s="40" t="s">
        <v>11</v>
      </c>
      <c r="E219" s="30">
        <v>1</v>
      </c>
      <c r="F219" s="46">
        <v>2.6742746140000002</v>
      </c>
      <c r="G219" s="30">
        <v>13.9</v>
      </c>
      <c r="H219" s="30" t="s">
        <v>910</v>
      </c>
      <c r="I219" s="30">
        <v>50</v>
      </c>
      <c r="J219" s="40"/>
      <c r="K219" s="31">
        <v>3</v>
      </c>
      <c r="L219" s="32">
        <v>3</v>
      </c>
      <c r="M219" s="33"/>
      <c r="N219" s="34"/>
    </row>
    <row r="220" spans="1:14" x14ac:dyDescent="0.35">
      <c r="A220" s="76">
        <v>138.05500000000001</v>
      </c>
      <c r="B220" s="75">
        <v>138</v>
      </c>
      <c r="C220" s="62" t="s">
        <v>373</v>
      </c>
      <c r="D220" s="40" t="s">
        <v>377</v>
      </c>
      <c r="E220" s="46">
        <v>1</v>
      </c>
      <c r="F220" s="46">
        <v>1.8569697999999999E-2</v>
      </c>
      <c r="G220" s="46">
        <v>108.8</v>
      </c>
      <c r="H220" s="46" t="s">
        <v>910</v>
      </c>
      <c r="I220" s="46">
        <v>50</v>
      </c>
      <c r="J220" s="50"/>
      <c r="K220" s="51">
        <v>1</v>
      </c>
      <c r="L220" s="32">
        <v>1</v>
      </c>
      <c r="M220" s="33"/>
      <c r="N220" s="34">
        <v>2</v>
      </c>
    </row>
    <row r="221" spans="1:14" x14ac:dyDescent="0.35">
      <c r="A221" s="63">
        <v>139.07499999999999</v>
      </c>
      <c r="B221" s="63">
        <v>139</v>
      </c>
      <c r="C221" s="62" t="s">
        <v>147</v>
      </c>
      <c r="D221" s="40" t="s">
        <v>146</v>
      </c>
      <c r="E221" s="30">
        <v>1</v>
      </c>
      <c r="F221" s="46">
        <v>0.77154420599999995</v>
      </c>
      <c r="G221" s="30">
        <v>56.7</v>
      </c>
      <c r="H221" s="30" t="s">
        <v>908</v>
      </c>
      <c r="I221" s="30">
        <v>15</v>
      </c>
      <c r="J221" s="40"/>
      <c r="K221" s="31">
        <v>3</v>
      </c>
      <c r="L221" s="32">
        <v>1</v>
      </c>
      <c r="M221" s="33"/>
      <c r="N221" s="34">
        <v>3</v>
      </c>
    </row>
    <row r="222" spans="1:14" x14ac:dyDescent="0.35">
      <c r="A222" s="63">
        <v>143.08600000000001</v>
      </c>
      <c r="B222" s="63">
        <v>143</v>
      </c>
      <c r="C222" s="62" t="s">
        <v>214</v>
      </c>
      <c r="D222" s="40" t="s">
        <v>66</v>
      </c>
      <c r="E222" s="30">
        <v>1</v>
      </c>
      <c r="F222" s="46">
        <v>7.9712759999999896E-2</v>
      </c>
      <c r="G222" s="30">
        <v>68.400000000000006</v>
      </c>
      <c r="H222" s="30" t="s">
        <v>910</v>
      </c>
      <c r="I222" s="30">
        <v>50</v>
      </c>
      <c r="J222" s="40"/>
      <c r="K222" s="31">
        <v>3</v>
      </c>
      <c r="L222" s="32">
        <v>3</v>
      </c>
      <c r="M222" s="33"/>
      <c r="N222" s="34"/>
    </row>
    <row r="223" spans="1:14" x14ac:dyDescent="0.35">
      <c r="A223" s="63">
        <v>145.05000000000001</v>
      </c>
      <c r="B223" s="63">
        <v>145</v>
      </c>
      <c r="C223" s="62" t="s">
        <v>154</v>
      </c>
      <c r="D223" s="40" t="s">
        <v>462</v>
      </c>
      <c r="E223" s="30">
        <v>1</v>
      </c>
      <c r="F223" s="46">
        <v>0.34698811400000001</v>
      </c>
      <c r="G223" s="30">
        <v>80.982799999999997</v>
      </c>
      <c r="H223" s="30" t="s">
        <v>910</v>
      </c>
      <c r="I223" s="30">
        <v>100</v>
      </c>
      <c r="J223" s="40"/>
      <c r="K223" s="31">
        <v>2</v>
      </c>
      <c r="L223" s="32">
        <v>1</v>
      </c>
      <c r="M223" s="33"/>
      <c r="N223" s="34">
        <v>2</v>
      </c>
    </row>
    <row r="224" spans="1:14" x14ac:dyDescent="0.35">
      <c r="A224" s="76">
        <v>145.065</v>
      </c>
      <c r="B224" s="75">
        <v>145</v>
      </c>
      <c r="C224" s="62" t="s">
        <v>374</v>
      </c>
      <c r="D224" s="40" t="s">
        <v>403</v>
      </c>
      <c r="E224" s="46">
        <v>1</v>
      </c>
      <c r="F224" s="46">
        <v>5.0044150000000003E-2</v>
      </c>
      <c r="G224" s="46">
        <v>66.769000000000005</v>
      </c>
      <c r="H224" s="46" t="s">
        <v>910</v>
      </c>
      <c r="I224" s="46">
        <v>50</v>
      </c>
      <c r="J224" s="50"/>
      <c r="K224" s="51">
        <v>3</v>
      </c>
      <c r="L224" s="32">
        <v>1</v>
      </c>
      <c r="M224" s="33"/>
      <c r="N224" s="34"/>
    </row>
    <row r="225" spans="1:14" x14ac:dyDescent="0.35">
      <c r="A225" s="76">
        <v>145.101</v>
      </c>
      <c r="B225" s="75">
        <v>145</v>
      </c>
      <c r="C225" s="62" t="s">
        <v>375</v>
      </c>
      <c r="D225" s="40" t="s">
        <v>376</v>
      </c>
      <c r="E225" s="46">
        <v>1</v>
      </c>
      <c r="F225" s="46">
        <v>3.6638797000000001E-2</v>
      </c>
      <c r="G225" s="46">
        <v>69.6511</v>
      </c>
      <c r="H225" s="46" t="s">
        <v>910</v>
      </c>
      <c r="I225" s="46">
        <v>100</v>
      </c>
      <c r="J225" s="50"/>
      <c r="K225" s="51">
        <v>3</v>
      </c>
      <c r="L225" s="32">
        <v>1</v>
      </c>
      <c r="M225" s="33"/>
      <c r="N225" s="34"/>
    </row>
    <row r="226" spans="1:14" x14ac:dyDescent="0.35">
      <c r="A226" s="76">
        <v>147.08000000000001</v>
      </c>
      <c r="B226" s="75">
        <v>147</v>
      </c>
      <c r="C226" s="62" t="s">
        <v>378</v>
      </c>
      <c r="D226" s="40" t="s">
        <v>405</v>
      </c>
      <c r="E226" s="46">
        <v>1</v>
      </c>
      <c r="F226" s="46">
        <v>0.102699438</v>
      </c>
      <c r="G226" s="46">
        <v>67.188299999999998</v>
      </c>
      <c r="H226" s="46" t="s">
        <v>910</v>
      </c>
      <c r="I226" s="46">
        <v>50</v>
      </c>
      <c r="J226" s="50"/>
      <c r="K226" s="51">
        <v>3</v>
      </c>
      <c r="L226" s="32">
        <v>2</v>
      </c>
      <c r="M226" s="33"/>
      <c r="N226" s="34"/>
    </row>
    <row r="227" spans="1:14" x14ac:dyDescent="0.35">
      <c r="A227" s="63">
        <v>149.096</v>
      </c>
      <c r="B227" s="63">
        <v>149</v>
      </c>
      <c r="C227" s="62" t="s">
        <v>212</v>
      </c>
      <c r="D227" s="40" t="s">
        <v>65</v>
      </c>
      <c r="E227" s="30">
        <v>1</v>
      </c>
      <c r="F227" s="46">
        <v>6.8507314E-2</v>
      </c>
      <c r="G227" s="30">
        <v>69.820800000000006</v>
      </c>
      <c r="H227" s="30" t="s">
        <v>910</v>
      </c>
      <c r="I227" s="30">
        <v>50</v>
      </c>
      <c r="J227" s="40"/>
      <c r="K227" s="31">
        <v>3</v>
      </c>
      <c r="L227" s="32">
        <v>2</v>
      </c>
      <c r="M227" s="33"/>
      <c r="N227" s="34"/>
    </row>
    <row r="228" spans="1:14" x14ac:dyDescent="0.35">
      <c r="A228" s="76">
        <v>149.13200000000001</v>
      </c>
      <c r="B228" s="75">
        <v>149</v>
      </c>
      <c r="C228" s="62" t="s">
        <v>379</v>
      </c>
      <c r="D228" s="40" t="s">
        <v>380</v>
      </c>
      <c r="E228" s="46">
        <v>1</v>
      </c>
      <c r="F228" s="46">
        <v>2.5544743000000002E-2</v>
      </c>
      <c r="G228" s="46">
        <v>70.514399999999995</v>
      </c>
      <c r="H228" s="46" t="s">
        <v>910</v>
      </c>
      <c r="I228" s="46">
        <v>50</v>
      </c>
      <c r="J228" s="50"/>
      <c r="K228" s="51">
        <v>3</v>
      </c>
      <c r="L228" s="32">
        <v>3</v>
      </c>
      <c r="M228" s="33"/>
      <c r="N228" s="34"/>
    </row>
    <row r="229" spans="1:14" x14ac:dyDescent="0.35">
      <c r="A229" s="63">
        <v>151.07499999999999</v>
      </c>
      <c r="B229" s="63">
        <v>151</v>
      </c>
      <c r="C229" s="62" t="s">
        <v>177</v>
      </c>
      <c r="D229" s="40" t="s">
        <v>37</v>
      </c>
      <c r="E229" s="30">
        <v>1</v>
      </c>
      <c r="F229" s="46">
        <v>0.34651973200000002</v>
      </c>
      <c r="G229" s="30">
        <v>76.222800000000007</v>
      </c>
      <c r="H229" s="30" t="s">
        <v>910</v>
      </c>
      <c r="I229" s="30">
        <v>50</v>
      </c>
      <c r="J229" s="40"/>
      <c r="K229" s="31">
        <v>3</v>
      </c>
      <c r="L229" s="32">
        <v>1</v>
      </c>
      <c r="M229" s="33"/>
      <c r="N229" s="34"/>
    </row>
    <row r="230" spans="1:14" x14ac:dyDescent="0.35">
      <c r="A230" s="63">
        <v>153.05500000000001</v>
      </c>
      <c r="B230" s="66">
        <v>153</v>
      </c>
      <c r="C230" s="62" t="s">
        <v>220</v>
      </c>
      <c r="D230" s="40" t="s">
        <v>99</v>
      </c>
      <c r="E230" s="30">
        <v>1</v>
      </c>
      <c r="F230" s="46">
        <v>0.36809204200000001</v>
      </c>
      <c r="G230" s="30">
        <v>39.700000000000003</v>
      </c>
      <c r="H230" s="30" t="s">
        <v>908</v>
      </c>
      <c r="I230" s="30">
        <v>15</v>
      </c>
      <c r="J230" s="40"/>
      <c r="K230" s="31">
        <v>3</v>
      </c>
      <c r="L230" s="32">
        <v>1</v>
      </c>
      <c r="M230" s="33">
        <v>3</v>
      </c>
      <c r="N230" s="34"/>
    </row>
    <row r="231" spans="1:14" x14ac:dyDescent="0.35">
      <c r="A231" s="63">
        <v>153.07</v>
      </c>
      <c r="B231" s="63">
        <v>153</v>
      </c>
      <c r="C231" s="62" t="s">
        <v>229</v>
      </c>
      <c r="D231" s="40" t="s">
        <v>230</v>
      </c>
      <c r="E231" s="30">
        <v>1</v>
      </c>
      <c r="F231" s="46">
        <v>2.4502423999999998E-2</v>
      </c>
      <c r="G231" s="30">
        <v>71.367199999999997</v>
      </c>
      <c r="H231" s="30" t="s">
        <v>910</v>
      </c>
      <c r="I231" s="30">
        <v>50</v>
      </c>
      <c r="J231" s="40"/>
      <c r="K231" s="31">
        <v>3</v>
      </c>
      <c r="L231" s="32">
        <v>1</v>
      </c>
      <c r="M231" s="33"/>
      <c r="N231" s="34"/>
    </row>
    <row r="232" spans="1:14" x14ac:dyDescent="0.35">
      <c r="A232" s="66">
        <v>153.12700000000001</v>
      </c>
      <c r="B232" s="66">
        <v>153</v>
      </c>
      <c r="C232" s="62" t="s">
        <v>224</v>
      </c>
      <c r="D232" s="40" t="s">
        <v>75</v>
      </c>
      <c r="E232" s="30">
        <v>0.29926249999999999</v>
      </c>
      <c r="F232" s="46">
        <v>6.9768913000000002E-2</v>
      </c>
      <c r="G232" s="30">
        <v>81.863200000000006</v>
      </c>
      <c r="H232" s="30" t="s">
        <v>910</v>
      </c>
      <c r="I232" s="30">
        <v>50</v>
      </c>
      <c r="J232" s="40"/>
      <c r="K232" s="31">
        <v>1</v>
      </c>
      <c r="L232" s="32">
        <v>2</v>
      </c>
      <c r="M232" s="33"/>
      <c r="N232" s="34"/>
    </row>
    <row r="233" spans="1:14" x14ac:dyDescent="0.35">
      <c r="A233" s="71">
        <v>153.12700000000001</v>
      </c>
      <c r="B233" s="71">
        <v>153</v>
      </c>
      <c r="C233" s="62" t="s">
        <v>224</v>
      </c>
      <c r="D233" s="40" t="s">
        <v>76</v>
      </c>
      <c r="E233" s="30">
        <v>0.70073750000000001</v>
      </c>
      <c r="F233" s="46"/>
      <c r="G233" s="30"/>
      <c r="H233" s="30"/>
      <c r="I233" s="30"/>
      <c r="J233" s="40"/>
      <c r="K233" s="31">
        <v>1</v>
      </c>
      <c r="L233" s="32">
        <v>2</v>
      </c>
      <c r="M233" s="33"/>
      <c r="N233" s="34"/>
    </row>
    <row r="234" spans="1:14" x14ac:dyDescent="0.35">
      <c r="A234" s="76">
        <v>155.07</v>
      </c>
      <c r="B234" s="75">
        <v>155</v>
      </c>
      <c r="C234" s="62" t="s">
        <v>382</v>
      </c>
      <c r="D234" s="40" t="s">
        <v>386</v>
      </c>
      <c r="E234" s="46">
        <v>1</v>
      </c>
      <c r="F234" s="46">
        <v>0.1241391</v>
      </c>
      <c r="G234" s="46">
        <v>80.720600000000005</v>
      </c>
      <c r="H234" s="46" t="s">
        <v>910</v>
      </c>
      <c r="I234" s="46">
        <v>50</v>
      </c>
      <c r="J234" s="50"/>
      <c r="K234" s="51">
        <v>3</v>
      </c>
      <c r="L234" s="32">
        <v>1</v>
      </c>
      <c r="M234" s="33"/>
      <c r="N234" s="34"/>
    </row>
    <row r="235" spans="1:14" x14ac:dyDescent="0.35">
      <c r="A235" s="76">
        <v>155.143</v>
      </c>
      <c r="B235" s="75">
        <v>155</v>
      </c>
      <c r="C235" s="62" t="s">
        <v>383</v>
      </c>
      <c r="D235" s="44" t="s">
        <v>589</v>
      </c>
      <c r="E235" s="46">
        <v>1</v>
      </c>
      <c r="F235" s="46">
        <v>1.3330221E-2</v>
      </c>
      <c r="G235" s="46">
        <v>71</v>
      </c>
      <c r="H235" s="46" t="s">
        <v>910</v>
      </c>
      <c r="I235" s="46">
        <v>100</v>
      </c>
      <c r="J235" s="40"/>
      <c r="K235" s="51">
        <v>1</v>
      </c>
      <c r="L235" s="32">
        <v>2</v>
      </c>
      <c r="M235" s="33"/>
      <c r="N235" s="34"/>
    </row>
    <row r="236" spans="1:14" x14ac:dyDescent="0.35">
      <c r="A236" s="77">
        <v>155.143</v>
      </c>
      <c r="B236" s="72">
        <v>155</v>
      </c>
      <c r="C236" s="62" t="s">
        <v>383</v>
      </c>
      <c r="D236" s="44" t="s">
        <v>590</v>
      </c>
      <c r="E236" s="46">
        <v>0</v>
      </c>
      <c r="G236" s="46"/>
      <c r="H236" s="46"/>
      <c r="I236" s="46"/>
      <c r="J236" s="40"/>
      <c r="K236" s="51">
        <v>1</v>
      </c>
      <c r="L236" s="32">
        <v>2</v>
      </c>
      <c r="M236" s="33"/>
      <c r="N236" s="34"/>
    </row>
    <row r="237" spans="1:14" x14ac:dyDescent="0.35">
      <c r="A237" s="76">
        <v>157.101</v>
      </c>
      <c r="B237" s="75">
        <v>157</v>
      </c>
      <c r="C237" s="62" t="s">
        <v>384</v>
      </c>
      <c r="D237" s="40" t="s">
        <v>407</v>
      </c>
      <c r="E237" s="46">
        <v>1</v>
      </c>
      <c r="F237" s="46">
        <v>5.1346629999999997E-2</v>
      </c>
      <c r="G237" s="46">
        <v>72.209800000000001</v>
      </c>
      <c r="H237" s="46" t="s">
        <v>910</v>
      </c>
      <c r="I237" s="46">
        <v>100</v>
      </c>
      <c r="J237" s="50"/>
      <c r="K237" s="51">
        <v>3</v>
      </c>
      <c r="L237" s="32">
        <v>1</v>
      </c>
      <c r="M237" s="33"/>
      <c r="N237" s="34"/>
    </row>
    <row r="238" spans="1:14" x14ac:dyDescent="0.35">
      <c r="A238" s="76">
        <v>157.15899999999999</v>
      </c>
      <c r="B238" s="75">
        <v>157</v>
      </c>
      <c r="C238" s="62" t="s">
        <v>385</v>
      </c>
      <c r="D238" s="40" t="s">
        <v>388</v>
      </c>
      <c r="E238" s="46">
        <v>1</v>
      </c>
      <c r="F238" s="46">
        <v>5.1470429999999996E-3</v>
      </c>
      <c r="G238" s="46">
        <v>93.4</v>
      </c>
      <c r="H238" s="46" t="s">
        <v>910</v>
      </c>
      <c r="I238" s="46">
        <v>50</v>
      </c>
      <c r="J238" s="50"/>
      <c r="K238" s="51">
        <v>3</v>
      </c>
      <c r="L238" s="32">
        <v>1</v>
      </c>
      <c r="M238" s="33"/>
      <c r="N238" s="34"/>
    </row>
    <row r="239" spans="1:14" x14ac:dyDescent="0.35">
      <c r="A239" s="76">
        <v>163.148</v>
      </c>
      <c r="B239" s="75">
        <v>163</v>
      </c>
      <c r="C239" s="62" t="s">
        <v>381</v>
      </c>
      <c r="D239" s="40" t="s">
        <v>389</v>
      </c>
      <c r="E239" s="46">
        <v>1</v>
      </c>
      <c r="F239" s="46">
        <v>1.3129244E-2</v>
      </c>
      <c r="G239" s="46">
        <v>73.455500000000001</v>
      </c>
      <c r="H239" s="46" t="s">
        <v>910</v>
      </c>
      <c r="I239" s="46">
        <v>50</v>
      </c>
      <c r="J239" s="50"/>
      <c r="K239" s="51">
        <v>3</v>
      </c>
      <c r="L239" s="32">
        <v>3</v>
      </c>
      <c r="M239" s="33"/>
      <c r="N239" s="34"/>
    </row>
    <row r="240" spans="1:14" x14ac:dyDescent="0.35">
      <c r="A240" s="63">
        <v>165.09100000000001</v>
      </c>
      <c r="B240" s="66">
        <v>165</v>
      </c>
      <c r="C240" s="62" t="s">
        <v>294</v>
      </c>
      <c r="D240" s="40" t="s">
        <v>295</v>
      </c>
      <c r="E240" s="30">
        <v>1</v>
      </c>
      <c r="F240" s="46">
        <v>0.22350242200000001</v>
      </c>
      <c r="G240" s="30">
        <v>78.541300000000007</v>
      </c>
      <c r="H240" s="30" t="s">
        <v>910</v>
      </c>
      <c r="I240" s="30">
        <v>50</v>
      </c>
      <c r="J240" s="40"/>
      <c r="K240" s="31">
        <v>3</v>
      </c>
      <c r="L240" s="32">
        <v>1</v>
      </c>
      <c r="M240" s="33"/>
      <c r="N240" s="34">
        <v>3</v>
      </c>
    </row>
    <row r="241" spans="1:14" x14ac:dyDescent="0.35">
      <c r="A241" s="76">
        <v>177.16399999999999</v>
      </c>
      <c r="B241" s="75">
        <v>177</v>
      </c>
      <c r="C241" s="62" t="s">
        <v>390</v>
      </c>
      <c r="D241" s="40" t="s">
        <v>391</v>
      </c>
      <c r="E241" s="46">
        <v>1</v>
      </c>
      <c r="F241" s="46">
        <v>9.3953430000000004E-3</v>
      </c>
      <c r="G241" s="46">
        <v>76.282600000000002</v>
      </c>
      <c r="H241" s="46" t="s">
        <v>910</v>
      </c>
      <c r="I241" s="46">
        <v>50</v>
      </c>
      <c r="J241" s="50"/>
      <c r="K241" s="51">
        <v>3</v>
      </c>
      <c r="L241" s="32">
        <v>1</v>
      </c>
      <c r="M241" s="33"/>
      <c r="N241" s="34">
        <v>3</v>
      </c>
    </row>
    <row r="242" spans="1:14" x14ac:dyDescent="0.35">
      <c r="A242" s="63">
        <v>205.19499999999999</v>
      </c>
      <c r="B242" s="63">
        <v>205</v>
      </c>
      <c r="C242" s="62" t="s">
        <v>221</v>
      </c>
      <c r="D242" s="40" t="s">
        <v>98</v>
      </c>
      <c r="E242" s="30">
        <v>1</v>
      </c>
      <c r="F242" s="46">
        <v>0.146707167</v>
      </c>
      <c r="G242" s="30">
        <v>22</v>
      </c>
      <c r="H242" s="30" t="s">
        <v>910</v>
      </c>
      <c r="I242" s="30">
        <v>50</v>
      </c>
      <c r="J242" s="40"/>
      <c r="K242" s="31">
        <v>3</v>
      </c>
      <c r="L242" s="32">
        <v>3</v>
      </c>
      <c r="M242" s="33"/>
      <c r="N242" s="34"/>
    </row>
    <row r="243" spans="1:14" x14ac:dyDescent="0.35">
      <c r="E243" s="22"/>
      <c r="F243" s="46"/>
      <c r="G243" s="22"/>
      <c r="H243" s="22"/>
      <c r="I243" s="22"/>
    </row>
    <row r="244" spans="1:14" x14ac:dyDescent="0.35">
      <c r="E244" s="22"/>
      <c r="F244" s="46"/>
      <c r="G244" s="22"/>
      <c r="H244" s="22"/>
      <c r="I244" s="22"/>
    </row>
    <row r="245" spans="1:14" ht="15.5" x14ac:dyDescent="0.35">
      <c r="A245" s="93" t="s">
        <v>901</v>
      </c>
      <c r="B245" s="58"/>
      <c r="C245" s="50"/>
      <c r="D245" s="1"/>
      <c r="E245" s="22"/>
      <c r="F245" s="46"/>
      <c r="G245" s="22"/>
      <c r="H245" s="22"/>
      <c r="I245" s="22"/>
    </row>
    <row r="246" spans="1:14" x14ac:dyDescent="0.35">
      <c r="A246" s="80">
        <v>39.0229</v>
      </c>
      <c r="B246" s="59">
        <v>39</v>
      </c>
      <c r="C246" s="58" t="s">
        <v>601</v>
      </c>
      <c r="D246" s="40" t="s">
        <v>100</v>
      </c>
      <c r="E246" s="90"/>
      <c r="F246" s="30"/>
      <c r="G246" s="90"/>
      <c r="H246" s="90"/>
      <c r="I246" s="90"/>
      <c r="J246" s="61"/>
    </row>
    <row r="247" spans="1:14" x14ac:dyDescent="0.35">
      <c r="A247" s="80">
        <v>43.018000000000001</v>
      </c>
      <c r="B247" s="59">
        <v>43</v>
      </c>
      <c r="C247" s="58" t="s">
        <v>412</v>
      </c>
      <c r="D247" s="40" t="s">
        <v>413</v>
      </c>
      <c r="E247" s="90"/>
      <c r="F247" s="30"/>
      <c r="G247" s="90"/>
      <c r="H247" s="90"/>
      <c r="I247" s="90"/>
      <c r="J247" s="61"/>
    </row>
    <row r="248" spans="1:14" x14ac:dyDescent="0.35">
      <c r="A248" s="57">
        <v>45.069899999999997</v>
      </c>
      <c r="B248" s="59">
        <v>45</v>
      </c>
      <c r="C248" s="58" t="s">
        <v>602</v>
      </c>
      <c r="D248" s="40" t="s">
        <v>101</v>
      </c>
      <c r="E248" s="90"/>
      <c r="F248" s="30"/>
      <c r="G248" s="90"/>
      <c r="H248" s="90"/>
      <c r="I248" s="90"/>
      <c r="J248" s="61"/>
    </row>
    <row r="249" spans="1:14" x14ac:dyDescent="0.35">
      <c r="A249" s="81">
        <v>51.0229</v>
      </c>
      <c r="B249" s="70">
        <v>51</v>
      </c>
      <c r="C249" s="67" t="s">
        <v>419</v>
      </c>
      <c r="D249" s="35" t="s">
        <v>598</v>
      </c>
      <c r="E249" s="90"/>
      <c r="F249" s="46"/>
      <c r="G249" s="90"/>
      <c r="H249" s="90"/>
      <c r="I249" s="90"/>
      <c r="J249" s="61"/>
    </row>
    <row r="250" spans="1:14" x14ac:dyDescent="0.35">
      <c r="A250" s="57">
        <v>59.085500000000003</v>
      </c>
      <c r="B250" s="66">
        <v>59</v>
      </c>
      <c r="C250" s="58" t="s">
        <v>604</v>
      </c>
      <c r="D250" s="40" t="s">
        <v>101</v>
      </c>
      <c r="E250" s="90"/>
      <c r="F250" s="46"/>
      <c r="G250" s="90"/>
      <c r="H250" s="90"/>
      <c r="I250" s="90"/>
      <c r="J250" s="61"/>
    </row>
    <row r="251" spans="1:14" x14ac:dyDescent="0.35">
      <c r="A251" s="57">
        <v>60.044400000000003</v>
      </c>
      <c r="B251" s="66">
        <v>60</v>
      </c>
      <c r="C251" s="58" t="s">
        <v>278</v>
      </c>
      <c r="D251" s="40" t="s">
        <v>100</v>
      </c>
      <c r="E251" s="90"/>
      <c r="F251" s="30"/>
      <c r="G251" s="90"/>
      <c r="H251" s="90"/>
      <c r="I251" s="90"/>
      <c r="J251" s="61"/>
    </row>
    <row r="252" spans="1:14" x14ac:dyDescent="0.35">
      <c r="A252" s="82">
        <v>72.044399999999996</v>
      </c>
      <c r="B252" s="63">
        <v>72</v>
      </c>
      <c r="C252" s="62" t="s">
        <v>308</v>
      </c>
      <c r="D252" s="40" t="s">
        <v>734</v>
      </c>
      <c r="E252" s="91"/>
      <c r="F252" s="30"/>
      <c r="G252" s="91"/>
      <c r="H252" s="91"/>
      <c r="I252" s="91"/>
      <c r="J252" s="40" t="s">
        <v>733</v>
      </c>
    </row>
    <row r="253" spans="1:14" x14ac:dyDescent="0.35">
      <c r="A253" s="83">
        <v>72.044399999999996</v>
      </c>
      <c r="B253" s="72">
        <v>72</v>
      </c>
      <c r="C253" s="62" t="s">
        <v>308</v>
      </c>
      <c r="D253" s="40" t="s">
        <v>735</v>
      </c>
      <c r="E253" s="91"/>
      <c r="F253" s="30"/>
      <c r="G253" s="91"/>
      <c r="H253" s="91"/>
      <c r="I253" s="91"/>
      <c r="J253" s="40"/>
    </row>
    <row r="254" spans="1:14" x14ac:dyDescent="0.35">
      <c r="A254" s="83">
        <v>72.044399999999996</v>
      </c>
      <c r="B254" s="72">
        <v>72</v>
      </c>
      <c r="C254" s="62" t="s">
        <v>308</v>
      </c>
      <c r="D254" s="40" t="s">
        <v>736</v>
      </c>
      <c r="E254" s="91"/>
      <c r="F254" s="46"/>
      <c r="G254" s="91"/>
      <c r="H254" s="91"/>
      <c r="I254" s="91"/>
      <c r="J254" s="40"/>
    </row>
    <row r="255" spans="1:14" ht="15.5" x14ac:dyDescent="0.35">
      <c r="A255" s="57">
        <v>79.039000000000001</v>
      </c>
      <c r="B255" s="66">
        <v>79</v>
      </c>
      <c r="C255" s="58" t="s">
        <v>603</v>
      </c>
      <c r="D255" s="40" t="s">
        <v>101</v>
      </c>
      <c r="E255" s="90"/>
      <c r="F255" s="46"/>
      <c r="G255" s="90"/>
      <c r="H255" s="90"/>
      <c r="I255" s="90"/>
      <c r="J255" s="92"/>
      <c r="K255" s="13"/>
      <c r="L255" s="2"/>
    </row>
    <row r="256" spans="1:14" ht="15.5" x14ac:dyDescent="0.35">
      <c r="A256" s="84">
        <v>91.075400000000002</v>
      </c>
      <c r="B256" s="75">
        <v>91</v>
      </c>
      <c r="C256" s="62" t="s">
        <v>329</v>
      </c>
      <c r="D256" s="40" t="s">
        <v>737</v>
      </c>
      <c r="E256" s="91"/>
      <c r="F256" s="46"/>
      <c r="G256" s="91"/>
      <c r="H256" s="91"/>
      <c r="I256" s="91"/>
      <c r="J256" s="40" t="s">
        <v>742</v>
      </c>
      <c r="K256" s="13"/>
      <c r="L256" s="2"/>
    </row>
    <row r="257" spans="1:12" ht="15.5" x14ac:dyDescent="0.35">
      <c r="A257" s="57">
        <v>105.05500000000001</v>
      </c>
      <c r="B257" s="85">
        <v>105</v>
      </c>
      <c r="C257" s="58" t="s">
        <v>605</v>
      </c>
      <c r="D257" s="40" t="s">
        <v>100</v>
      </c>
      <c r="E257" s="90"/>
      <c r="F257" s="30"/>
      <c r="G257" s="90"/>
      <c r="H257" s="90"/>
      <c r="I257" s="90"/>
      <c r="J257" s="92"/>
      <c r="K257" s="13"/>
      <c r="L257" s="2"/>
    </row>
    <row r="258" spans="1:12" ht="15.5" x14ac:dyDescent="0.35">
      <c r="A258" s="57">
        <v>105.09099999999999</v>
      </c>
      <c r="B258" s="85">
        <v>105</v>
      </c>
      <c r="C258" s="58" t="s">
        <v>606</v>
      </c>
      <c r="D258" s="40" t="s">
        <v>100</v>
      </c>
      <c r="E258" s="90"/>
      <c r="F258" s="46"/>
      <c r="G258" s="90"/>
      <c r="H258" s="90"/>
      <c r="I258" s="90"/>
      <c r="J258" s="92"/>
      <c r="K258" s="13"/>
      <c r="L258" s="2"/>
    </row>
    <row r="259" spans="1:12" ht="15.5" x14ac:dyDescent="0.35">
      <c r="A259" s="84">
        <v>86.06</v>
      </c>
      <c r="B259" s="75">
        <v>86</v>
      </c>
      <c r="C259" s="62" t="s">
        <v>321</v>
      </c>
      <c r="D259" s="40" t="s">
        <v>740</v>
      </c>
      <c r="E259" s="46"/>
      <c r="F259" s="46"/>
      <c r="G259" s="46"/>
      <c r="H259" s="46"/>
      <c r="I259" s="46"/>
      <c r="J259" s="40" t="s">
        <v>903</v>
      </c>
      <c r="K259" s="13"/>
      <c r="L259" s="23"/>
    </row>
    <row r="260" spans="1:12" ht="15.5" x14ac:dyDescent="0.35">
      <c r="A260" s="86">
        <v>86.06</v>
      </c>
      <c r="B260" s="72">
        <v>86</v>
      </c>
      <c r="C260" s="62" t="s">
        <v>321</v>
      </c>
      <c r="D260" s="40" t="s">
        <v>739</v>
      </c>
      <c r="E260" s="46"/>
      <c r="F260" s="46"/>
      <c r="G260" s="46"/>
      <c r="H260" s="46"/>
      <c r="I260" s="46"/>
      <c r="J260" s="40"/>
      <c r="K260" s="13"/>
      <c r="L260" s="23"/>
    </row>
    <row r="261" spans="1:12" ht="15.5" x14ac:dyDescent="0.35">
      <c r="A261" s="86">
        <v>86.06</v>
      </c>
      <c r="B261" s="72">
        <v>86</v>
      </c>
      <c r="C261" s="62" t="s">
        <v>321</v>
      </c>
      <c r="D261" s="40" t="s">
        <v>741</v>
      </c>
      <c r="E261" s="46"/>
      <c r="F261" s="30"/>
      <c r="G261" s="46"/>
      <c r="H261" s="46"/>
      <c r="I261" s="46"/>
      <c r="J261" s="50"/>
      <c r="K261" s="13"/>
      <c r="L261" s="23"/>
    </row>
    <row r="262" spans="1:12" ht="15.5" x14ac:dyDescent="0.35">
      <c r="A262" s="86"/>
      <c r="B262" s="72"/>
      <c r="C262" s="62"/>
      <c r="D262" s="40"/>
      <c r="E262" s="46"/>
      <c r="F262" s="30"/>
      <c r="G262" s="46"/>
      <c r="H262" s="46"/>
      <c r="I262" s="46"/>
      <c r="J262" s="50"/>
      <c r="K262" s="13"/>
      <c r="L262" s="23"/>
    </row>
    <row r="263" spans="1:12" ht="15.5" x14ac:dyDescent="0.35">
      <c r="A263" s="94" t="s">
        <v>902</v>
      </c>
      <c r="B263" s="75"/>
      <c r="C263" s="62"/>
      <c r="D263" s="40"/>
      <c r="E263" s="46"/>
      <c r="F263" s="30"/>
      <c r="G263" s="46"/>
      <c r="H263" s="46"/>
      <c r="I263" s="46"/>
      <c r="J263" s="40"/>
      <c r="K263" s="13"/>
      <c r="L263" s="2"/>
    </row>
    <row r="264" spans="1:12" x14ac:dyDescent="0.35">
      <c r="A264" s="87">
        <v>65.038577000000004</v>
      </c>
      <c r="B264" s="70">
        <v>65</v>
      </c>
      <c r="C264" s="67" t="s">
        <v>426</v>
      </c>
      <c r="D264" s="44" t="s">
        <v>738</v>
      </c>
      <c r="E264" s="90"/>
      <c r="F264" s="46"/>
      <c r="G264" s="22"/>
      <c r="H264" s="22"/>
      <c r="I264" s="22"/>
    </row>
    <row r="265" spans="1:12" x14ac:dyDescent="0.35">
      <c r="A265" s="88">
        <v>83.085499999999996</v>
      </c>
      <c r="B265" s="89">
        <v>83</v>
      </c>
      <c r="C265" s="58" t="s">
        <v>886</v>
      </c>
      <c r="D265" s="44" t="s">
        <v>738</v>
      </c>
      <c r="E265" s="90"/>
      <c r="F265" s="46"/>
      <c r="G265" s="22"/>
      <c r="H265" s="22"/>
      <c r="I265" s="22"/>
    </row>
    <row r="266" spans="1:12" x14ac:dyDescent="0.35">
      <c r="A266" s="88">
        <v>95.085499999999996</v>
      </c>
      <c r="B266" s="89">
        <v>95</v>
      </c>
      <c r="C266" s="58" t="s">
        <v>887</v>
      </c>
      <c r="D266" s="44" t="s">
        <v>738</v>
      </c>
      <c r="E266" s="90"/>
      <c r="F266" s="46"/>
      <c r="G266" s="22"/>
      <c r="H266" s="22"/>
      <c r="I266" s="22"/>
    </row>
    <row r="267" spans="1:12" x14ac:dyDescent="0.35">
      <c r="A267" s="88">
        <v>97.101200000000006</v>
      </c>
      <c r="B267" s="89">
        <v>97</v>
      </c>
      <c r="C267" s="58" t="s">
        <v>888</v>
      </c>
      <c r="D267" s="44" t="s">
        <v>738</v>
      </c>
      <c r="E267" s="90"/>
      <c r="F267" s="30"/>
      <c r="G267" s="22"/>
      <c r="H267" s="22"/>
      <c r="I267" s="22"/>
    </row>
    <row r="268" spans="1:12" x14ac:dyDescent="0.35">
      <c r="D268" s="35"/>
      <c r="E268" s="90"/>
      <c r="F268" s="30"/>
      <c r="G268" s="22"/>
      <c r="H268" s="22"/>
      <c r="I268" s="22"/>
    </row>
    <row r="269" spans="1:12" ht="15.5" x14ac:dyDescent="0.35">
      <c r="D269" s="11"/>
      <c r="E269" s="22"/>
      <c r="F269" s="30"/>
      <c r="G269" s="22"/>
      <c r="H269" s="22"/>
      <c r="I269" s="22"/>
    </row>
    <row r="270" spans="1:12" ht="15.5" x14ac:dyDescent="0.35">
      <c r="D270" s="4"/>
      <c r="E270" s="22"/>
      <c r="F270" s="30"/>
      <c r="G270" s="22"/>
      <c r="H270" s="22"/>
      <c r="I270" s="22"/>
    </row>
    <row r="271" spans="1:12" ht="15.5" x14ac:dyDescent="0.35">
      <c r="D271" s="4"/>
      <c r="E271" s="22"/>
      <c r="F271" s="30"/>
      <c r="G271" s="22"/>
      <c r="H271" s="22"/>
      <c r="I271" s="22"/>
    </row>
    <row r="272" spans="1:12" ht="15.5" x14ac:dyDescent="0.35">
      <c r="D272" s="4"/>
      <c r="E272" s="22"/>
      <c r="F272" s="46"/>
      <c r="G272" s="22"/>
      <c r="H272" s="22"/>
      <c r="I272" s="22"/>
    </row>
    <row r="273" spans="1:9" ht="15.5" x14ac:dyDescent="0.35">
      <c r="A273" s="87"/>
      <c r="B273" s="70"/>
      <c r="C273" s="67"/>
      <c r="D273" s="11"/>
      <c r="E273" s="22"/>
      <c r="F273" s="30"/>
      <c r="G273" s="22"/>
      <c r="H273" s="22"/>
      <c r="I273" s="22"/>
    </row>
    <row r="274" spans="1:9" x14ac:dyDescent="0.35">
      <c r="E274" s="22"/>
      <c r="F274" s="30"/>
      <c r="G274" s="22"/>
      <c r="H274" s="22"/>
      <c r="I274" s="22"/>
    </row>
    <row r="275" spans="1:9" x14ac:dyDescent="0.35">
      <c r="E275" s="22"/>
      <c r="F275" s="30"/>
      <c r="G275" s="22"/>
      <c r="H275" s="22"/>
      <c r="I275" s="22"/>
    </row>
    <row r="276" spans="1:9" x14ac:dyDescent="0.35">
      <c r="E276" s="22"/>
      <c r="F276" s="30"/>
      <c r="G276" s="22"/>
      <c r="H276" s="22"/>
      <c r="I276" s="22"/>
    </row>
    <row r="277" spans="1:9" x14ac:dyDescent="0.35">
      <c r="E277" s="22"/>
      <c r="F277" s="46"/>
      <c r="G277" s="22"/>
      <c r="H277" s="22"/>
      <c r="I277" s="22"/>
    </row>
    <row r="278" spans="1:9" x14ac:dyDescent="0.35">
      <c r="E278" s="22"/>
      <c r="F278" s="30"/>
      <c r="G278" s="22"/>
      <c r="H278" s="22"/>
      <c r="I278" s="22"/>
    </row>
    <row r="279" spans="1:9" x14ac:dyDescent="0.35">
      <c r="E279" s="22"/>
      <c r="F279" s="30"/>
      <c r="G279" s="22"/>
      <c r="H279" s="22"/>
      <c r="I279" s="22"/>
    </row>
    <row r="280" spans="1:9" x14ac:dyDescent="0.35">
      <c r="E280" s="22"/>
      <c r="F280" s="30"/>
      <c r="G280" s="22"/>
      <c r="H280" s="22"/>
      <c r="I280" s="22"/>
    </row>
    <row r="281" spans="1:9" x14ac:dyDescent="0.35">
      <c r="E281" s="22"/>
      <c r="F281" s="30"/>
      <c r="G281" s="22"/>
      <c r="H281" s="22"/>
      <c r="I281" s="22"/>
    </row>
    <row r="282" spans="1:9" x14ac:dyDescent="0.35">
      <c r="E282" s="22"/>
      <c r="F282" s="30"/>
      <c r="G282" s="22"/>
      <c r="H282" s="22"/>
      <c r="I282" s="22"/>
    </row>
    <row r="283" spans="1:9" x14ac:dyDescent="0.35">
      <c r="E283" s="22"/>
      <c r="F283" s="30"/>
      <c r="G283" s="22"/>
      <c r="H283" s="22"/>
      <c r="I283" s="22"/>
    </row>
    <row r="284" spans="1:9" x14ac:dyDescent="0.35">
      <c r="E284" s="22"/>
      <c r="F284" s="30"/>
      <c r="G284" s="22"/>
      <c r="H284" s="22"/>
      <c r="I284" s="22"/>
    </row>
    <row r="285" spans="1:9" x14ac:dyDescent="0.35">
      <c r="E285" s="22"/>
      <c r="F285" s="30"/>
      <c r="G285" s="22"/>
      <c r="H285" s="22"/>
      <c r="I285" s="22"/>
    </row>
    <row r="286" spans="1:9" x14ac:dyDescent="0.35">
      <c r="E286" s="22"/>
      <c r="F286" s="46"/>
      <c r="G286" s="22"/>
      <c r="H286" s="22"/>
      <c r="I286" s="22"/>
    </row>
    <row r="287" spans="1:9" x14ac:dyDescent="0.35">
      <c r="E287" s="22"/>
      <c r="F287" s="46"/>
      <c r="G287" s="22"/>
      <c r="H287" s="22"/>
      <c r="I287" s="22"/>
    </row>
    <row r="288" spans="1:9" x14ac:dyDescent="0.35">
      <c r="E288" s="22"/>
      <c r="F288" s="30"/>
      <c r="G288" s="22"/>
      <c r="H288" s="22"/>
      <c r="I288" s="22"/>
    </row>
    <row r="289" spans="5:9" x14ac:dyDescent="0.35">
      <c r="E289" s="22"/>
      <c r="F289" s="30"/>
      <c r="G289" s="22"/>
      <c r="H289" s="22"/>
      <c r="I289" s="22"/>
    </row>
    <row r="290" spans="5:9" x14ac:dyDescent="0.35">
      <c r="E290" s="22"/>
      <c r="F290" s="30"/>
      <c r="G290" s="22"/>
      <c r="H290" s="22"/>
      <c r="I290" s="22"/>
    </row>
    <row r="291" spans="5:9" x14ac:dyDescent="0.35">
      <c r="E291" s="22"/>
      <c r="F291" s="30"/>
      <c r="G291" s="22"/>
      <c r="H291" s="22"/>
      <c r="I291" s="22"/>
    </row>
    <row r="292" spans="5:9" x14ac:dyDescent="0.35">
      <c r="E292" s="22"/>
      <c r="F292" s="30"/>
      <c r="G292" s="22"/>
      <c r="H292" s="22"/>
      <c r="I292" s="22"/>
    </row>
    <row r="293" spans="5:9" x14ac:dyDescent="0.35">
      <c r="E293" s="22"/>
      <c r="F293" s="46"/>
      <c r="G293" s="22"/>
      <c r="H293" s="22"/>
      <c r="I293" s="22"/>
    </row>
    <row r="294" spans="5:9" x14ac:dyDescent="0.35">
      <c r="E294" s="22"/>
      <c r="F294" s="30"/>
      <c r="G294" s="22"/>
      <c r="H294" s="22"/>
      <c r="I294" s="22"/>
    </row>
    <row r="295" spans="5:9" x14ac:dyDescent="0.35">
      <c r="E295" s="22"/>
      <c r="F295" s="30"/>
      <c r="G295" s="22"/>
      <c r="H295" s="22"/>
      <c r="I295" s="22"/>
    </row>
    <row r="296" spans="5:9" x14ac:dyDescent="0.35">
      <c r="E296" s="22"/>
      <c r="F296" s="30"/>
      <c r="G296" s="22"/>
      <c r="H296" s="22"/>
      <c r="I296" s="22"/>
    </row>
    <row r="297" spans="5:9" x14ac:dyDescent="0.35">
      <c r="E297" s="22"/>
      <c r="F297" s="30"/>
      <c r="G297" s="22"/>
      <c r="H297" s="22"/>
      <c r="I297" s="22"/>
    </row>
    <row r="298" spans="5:9" x14ac:dyDescent="0.35">
      <c r="E298" s="22"/>
      <c r="F298" s="30"/>
      <c r="G298" s="22"/>
      <c r="H298" s="22"/>
      <c r="I298" s="22"/>
    </row>
    <row r="299" spans="5:9" x14ac:dyDescent="0.35">
      <c r="E299" s="22"/>
      <c r="F299" s="46"/>
      <c r="G299" s="22"/>
      <c r="H299" s="22"/>
      <c r="I299" s="22"/>
    </row>
    <row r="300" spans="5:9" x14ac:dyDescent="0.35">
      <c r="E300" s="22"/>
      <c r="F300" s="30"/>
      <c r="G300" s="22"/>
      <c r="H300" s="22"/>
      <c r="I300" s="22"/>
    </row>
    <row r="301" spans="5:9" x14ac:dyDescent="0.35">
      <c r="E301" s="22"/>
      <c r="F301" s="30"/>
      <c r="G301" s="22"/>
      <c r="H301" s="22"/>
      <c r="I301" s="22"/>
    </row>
    <row r="302" spans="5:9" x14ac:dyDescent="0.35">
      <c r="E302" s="22"/>
      <c r="F302" s="46"/>
      <c r="G302" s="22"/>
      <c r="H302" s="22"/>
      <c r="I302" s="22"/>
    </row>
    <row r="303" spans="5:9" x14ac:dyDescent="0.35">
      <c r="E303" s="22"/>
      <c r="F303" s="30"/>
      <c r="G303" s="22"/>
      <c r="H303" s="22"/>
      <c r="I303" s="22"/>
    </row>
    <row r="304" spans="5:9" x14ac:dyDescent="0.35">
      <c r="E304" s="22"/>
      <c r="F304" s="30"/>
      <c r="G304" s="22"/>
      <c r="H304" s="22"/>
      <c r="I304" s="22"/>
    </row>
    <row r="305" spans="5:9" x14ac:dyDescent="0.35">
      <c r="E305" s="22"/>
      <c r="F305" s="30"/>
      <c r="G305" s="22"/>
      <c r="H305" s="22"/>
      <c r="I305" s="22"/>
    </row>
    <row r="306" spans="5:9" x14ac:dyDescent="0.35">
      <c r="E306" s="22"/>
      <c r="F306" s="46"/>
      <c r="G306" s="22"/>
      <c r="H306" s="22"/>
      <c r="I306" s="22"/>
    </row>
    <row r="307" spans="5:9" x14ac:dyDescent="0.35">
      <c r="E307" s="22"/>
      <c r="F307" s="46"/>
      <c r="G307" s="22"/>
      <c r="H307" s="22"/>
      <c r="I307" s="22"/>
    </row>
    <row r="308" spans="5:9" x14ac:dyDescent="0.35">
      <c r="E308" s="22"/>
      <c r="F308" s="46"/>
      <c r="G308" s="22"/>
      <c r="H308" s="22"/>
      <c r="I308" s="22"/>
    </row>
    <row r="309" spans="5:9" x14ac:dyDescent="0.35">
      <c r="E309" s="22"/>
      <c r="F309" s="30"/>
      <c r="G309" s="22"/>
      <c r="H309" s="22"/>
      <c r="I309" s="22"/>
    </row>
    <row r="310" spans="5:9" x14ac:dyDescent="0.35">
      <c r="E310" s="22"/>
      <c r="F310" s="46"/>
      <c r="G310" s="22"/>
      <c r="H310" s="22"/>
      <c r="I310" s="22"/>
    </row>
    <row r="311" spans="5:9" x14ac:dyDescent="0.35">
      <c r="E311" s="22"/>
      <c r="F311" s="30"/>
      <c r="G311" s="22"/>
      <c r="H311" s="22"/>
      <c r="I311" s="22"/>
    </row>
    <row r="312" spans="5:9" x14ac:dyDescent="0.35">
      <c r="E312" s="22"/>
      <c r="F312" s="30"/>
      <c r="G312" s="22"/>
      <c r="H312" s="22"/>
      <c r="I312" s="22"/>
    </row>
    <row r="313" spans="5:9" x14ac:dyDescent="0.35">
      <c r="E313" s="22"/>
      <c r="F313" s="30"/>
      <c r="G313" s="22"/>
      <c r="H313" s="22"/>
      <c r="I313" s="22"/>
    </row>
    <row r="314" spans="5:9" x14ac:dyDescent="0.35">
      <c r="E314" s="22"/>
      <c r="F314" s="30"/>
      <c r="G314" s="22"/>
      <c r="H314" s="22"/>
      <c r="I314" s="22"/>
    </row>
    <row r="315" spans="5:9" x14ac:dyDescent="0.35">
      <c r="E315" s="22"/>
      <c r="F315" s="30"/>
      <c r="G315" s="22"/>
      <c r="H315" s="22"/>
      <c r="I315" s="22"/>
    </row>
    <row r="316" spans="5:9" x14ac:dyDescent="0.35">
      <c r="E316" s="22"/>
      <c r="F316" s="46"/>
      <c r="G316" s="22"/>
      <c r="H316" s="22"/>
      <c r="I316" s="22"/>
    </row>
    <row r="317" spans="5:9" x14ac:dyDescent="0.35">
      <c r="E317" s="22"/>
      <c r="F317" s="46"/>
      <c r="G317" s="22"/>
      <c r="H317" s="22"/>
      <c r="I317" s="22"/>
    </row>
    <row r="318" spans="5:9" x14ac:dyDescent="0.35">
      <c r="E318" s="22"/>
      <c r="F318" s="46"/>
      <c r="G318" s="22"/>
      <c r="H318" s="22"/>
      <c r="I318" s="22"/>
    </row>
    <row r="319" spans="5:9" x14ac:dyDescent="0.35">
      <c r="E319" s="22"/>
      <c r="F319" s="46"/>
      <c r="G319" s="22"/>
      <c r="H319" s="22"/>
      <c r="I319" s="22"/>
    </row>
    <row r="320" spans="5:9" x14ac:dyDescent="0.35">
      <c r="E320" s="22"/>
      <c r="F320" s="46"/>
      <c r="G320" s="22"/>
      <c r="H320" s="22"/>
      <c r="I320" s="22"/>
    </row>
    <row r="321" spans="5:9" x14ac:dyDescent="0.35">
      <c r="E321" s="22"/>
      <c r="F321" s="46"/>
      <c r="G321" s="22"/>
      <c r="H321" s="22"/>
      <c r="I321" s="22"/>
    </row>
    <row r="322" spans="5:9" x14ac:dyDescent="0.35">
      <c r="E322" s="22"/>
      <c r="F322" s="46"/>
      <c r="G322" s="22"/>
      <c r="H322" s="22"/>
      <c r="I322" s="22"/>
    </row>
    <row r="323" spans="5:9" x14ac:dyDescent="0.35">
      <c r="E323" s="22"/>
      <c r="F323" s="30"/>
      <c r="G323" s="22"/>
      <c r="H323" s="22"/>
      <c r="I323" s="22"/>
    </row>
    <row r="324" spans="5:9" x14ac:dyDescent="0.35">
      <c r="E324" s="22"/>
      <c r="F324" s="46"/>
      <c r="G324" s="22"/>
      <c r="H324" s="22"/>
      <c r="I324" s="22"/>
    </row>
    <row r="325" spans="5:9" x14ac:dyDescent="0.35">
      <c r="E325" s="22"/>
      <c r="F325" s="30"/>
      <c r="G325" s="22"/>
      <c r="H325" s="22"/>
      <c r="I325" s="22"/>
    </row>
    <row r="326" spans="5:9" x14ac:dyDescent="0.35">
      <c r="E326" s="22"/>
      <c r="F326" s="22"/>
      <c r="G326" s="22"/>
      <c r="H326" s="22"/>
      <c r="I326" s="22"/>
    </row>
    <row r="327" spans="5:9" x14ac:dyDescent="0.35">
      <c r="E327" s="22"/>
      <c r="F327" s="22"/>
      <c r="G327" s="22"/>
      <c r="H327" s="22"/>
      <c r="I327" s="22"/>
    </row>
    <row r="328" spans="5:9" x14ac:dyDescent="0.35">
      <c r="E328" s="22"/>
      <c r="F328" s="22"/>
      <c r="G328" s="22"/>
      <c r="H328" s="22"/>
      <c r="I328" s="22"/>
    </row>
    <row r="329" spans="5:9" x14ac:dyDescent="0.35">
      <c r="E329" s="22"/>
      <c r="F329" s="90"/>
      <c r="G329" s="22"/>
      <c r="H329" s="22"/>
      <c r="I329" s="22"/>
    </row>
    <row r="330" spans="5:9" x14ac:dyDescent="0.35">
      <c r="E330" s="22"/>
      <c r="F330" s="90"/>
      <c r="G330" s="22"/>
      <c r="H330" s="22"/>
      <c r="I330" s="22"/>
    </row>
    <row r="331" spans="5:9" x14ac:dyDescent="0.35">
      <c r="E331" s="22"/>
      <c r="F331" s="90"/>
      <c r="G331" s="22"/>
      <c r="H331" s="22"/>
      <c r="I331" s="22"/>
    </row>
    <row r="332" spans="5:9" x14ac:dyDescent="0.35">
      <c r="E332" s="22"/>
      <c r="F332" s="90"/>
      <c r="G332" s="22"/>
      <c r="H332" s="22"/>
      <c r="I332" s="22"/>
    </row>
    <row r="333" spans="5:9" x14ac:dyDescent="0.35">
      <c r="E333" s="22"/>
      <c r="F333" s="90"/>
      <c r="G333" s="22"/>
      <c r="H333" s="22"/>
      <c r="I333" s="22"/>
    </row>
    <row r="334" spans="5:9" x14ac:dyDescent="0.35">
      <c r="E334" s="22"/>
      <c r="F334" s="90"/>
      <c r="G334" s="22"/>
      <c r="H334" s="22"/>
      <c r="I334" s="22"/>
    </row>
    <row r="335" spans="5:9" x14ac:dyDescent="0.35">
      <c r="E335" s="22"/>
      <c r="F335" s="91"/>
      <c r="G335" s="22"/>
      <c r="H335" s="22"/>
      <c r="I335" s="22"/>
    </row>
    <row r="336" spans="5:9" x14ac:dyDescent="0.35">
      <c r="E336" s="22"/>
      <c r="F336" s="91"/>
      <c r="G336" s="22"/>
      <c r="H336" s="22"/>
      <c r="I336" s="22"/>
    </row>
    <row r="337" spans="5:9" x14ac:dyDescent="0.35">
      <c r="E337" s="22"/>
      <c r="F337" s="91"/>
      <c r="G337" s="22"/>
      <c r="H337" s="22"/>
      <c r="I337" s="22"/>
    </row>
    <row r="338" spans="5:9" x14ac:dyDescent="0.35">
      <c r="E338" s="22"/>
      <c r="F338" s="90"/>
      <c r="G338" s="22"/>
      <c r="H338" s="22"/>
      <c r="I338" s="22"/>
    </row>
    <row r="339" spans="5:9" x14ac:dyDescent="0.35">
      <c r="E339" s="22"/>
      <c r="F339" s="91"/>
      <c r="G339" s="22"/>
      <c r="H339" s="22"/>
      <c r="I339" s="22"/>
    </row>
    <row r="340" spans="5:9" x14ac:dyDescent="0.35">
      <c r="E340" s="22"/>
      <c r="F340" s="90"/>
      <c r="G340" s="22"/>
      <c r="H340" s="22"/>
      <c r="I340" s="22"/>
    </row>
    <row r="341" spans="5:9" x14ac:dyDescent="0.35">
      <c r="E341" s="22"/>
      <c r="F341" s="90"/>
      <c r="G341" s="22"/>
      <c r="H341" s="22"/>
      <c r="I341" s="22"/>
    </row>
    <row r="342" spans="5:9" x14ac:dyDescent="0.35">
      <c r="E342" s="22"/>
      <c r="F342" s="46"/>
      <c r="G342" s="22"/>
      <c r="H342" s="22"/>
      <c r="I342" s="22"/>
    </row>
    <row r="343" spans="5:9" x14ac:dyDescent="0.35">
      <c r="E343" s="22"/>
      <c r="F343" s="46"/>
      <c r="G343" s="22"/>
      <c r="H343" s="22"/>
      <c r="I343" s="22"/>
    </row>
    <row r="344" spans="5:9" x14ac:dyDescent="0.35">
      <c r="E344" s="22"/>
      <c r="F344" s="46"/>
      <c r="G344" s="22"/>
      <c r="H344" s="22"/>
      <c r="I344" s="22"/>
    </row>
    <row r="345" spans="5:9" x14ac:dyDescent="0.35">
      <c r="E345" s="22"/>
      <c r="F345" s="46"/>
      <c r="G345" s="22"/>
      <c r="H345" s="22"/>
      <c r="I345" s="22"/>
    </row>
    <row r="346" spans="5:9" x14ac:dyDescent="0.35">
      <c r="E346" s="22"/>
      <c r="F346" s="46"/>
      <c r="G346" s="22"/>
      <c r="H346" s="22"/>
      <c r="I346" s="22"/>
    </row>
    <row r="347" spans="5:9" x14ac:dyDescent="0.35">
      <c r="E347" s="22"/>
      <c r="F347" s="22"/>
      <c r="G347" s="22"/>
      <c r="H347" s="22"/>
      <c r="I347" s="22"/>
    </row>
    <row r="348" spans="5:9" x14ac:dyDescent="0.35">
      <c r="E348" s="22"/>
      <c r="F348" s="22"/>
      <c r="G348" s="22"/>
      <c r="H348" s="22"/>
      <c r="I348" s="22"/>
    </row>
    <row r="349" spans="5:9" x14ac:dyDescent="0.35">
      <c r="E349" s="22"/>
      <c r="F349" s="22"/>
      <c r="G349" s="22"/>
      <c r="H349" s="22"/>
      <c r="I349" s="22"/>
    </row>
    <row r="350" spans="5:9" x14ac:dyDescent="0.35">
      <c r="E350" s="22"/>
      <c r="F350" s="22"/>
      <c r="G350" s="22"/>
      <c r="H350" s="22"/>
      <c r="I350" s="22"/>
    </row>
    <row r="351" spans="5:9" x14ac:dyDescent="0.35">
      <c r="E351" s="22"/>
      <c r="F351" s="22"/>
      <c r="G351" s="22"/>
      <c r="H351" s="22"/>
      <c r="I351" s="22"/>
    </row>
    <row r="352" spans="5:9" x14ac:dyDescent="0.35">
      <c r="E352" s="22"/>
      <c r="F352" s="22"/>
      <c r="G352" s="22"/>
      <c r="H352" s="22"/>
      <c r="I352" s="22"/>
    </row>
    <row r="353" spans="5:9" x14ac:dyDescent="0.35">
      <c r="E353" s="22"/>
      <c r="F353" s="22"/>
      <c r="G353" s="22"/>
      <c r="H353" s="22"/>
      <c r="I353" s="22"/>
    </row>
    <row r="354" spans="5:9" x14ac:dyDescent="0.35">
      <c r="E354" s="22"/>
      <c r="F354" s="22"/>
      <c r="G354" s="22"/>
      <c r="H354" s="22"/>
      <c r="I354" s="22"/>
    </row>
    <row r="355" spans="5:9" x14ac:dyDescent="0.35">
      <c r="E355" s="22"/>
      <c r="F355" s="22"/>
      <c r="G355" s="22"/>
      <c r="H355" s="22"/>
      <c r="I355" s="22"/>
    </row>
    <row r="356" spans="5:9" x14ac:dyDescent="0.35">
      <c r="E356" s="22"/>
      <c r="F356" s="22"/>
      <c r="G356" s="22"/>
      <c r="H356" s="22"/>
      <c r="I356" s="22"/>
    </row>
    <row r="357" spans="5:9" x14ac:dyDescent="0.35">
      <c r="E357" s="22"/>
      <c r="F357" s="22"/>
      <c r="G357" s="22"/>
      <c r="H357" s="22"/>
      <c r="I357" s="22"/>
    </row>
    <row r="358" spans="5:9" x14ac:dyDescent="0.35">
      <c r="E358" s="22"/>
      <c r="F358" s="22"/>
      <c r="G358" s="22"/>
      <c r="H358" s="22"/>
      <c r="I358" s="22"/>
    </row>
    <row r="359" spans="5:9" x14ac:dyDescent="0.35">
      <c r="E359" s="22"/>
      <c r="F359" s="22"/>
      <c r="G359" s="22"/>
      <c r="H359" s="22"/>
      <c r="I359" s="22"/>
    </row>
    <row r="360" spans="5:9" x14ac:dyDescent="0.35">
      <c r="E360" s="22"/>
      <c r="F360" s="22"/>
      <c r="G360" s="22"/>
      <c r="H360" s="22"/>
      <c r="I360" s="22"/>
    </row>
    <row r="361" spans="5:9" x14ac:dyDescent="0.35">
      <c r="E361" s="22"/>
      <c r="F361" s="22"/>
      <c r="G361" s="22"/>
      <c r="H361" s="22"/>
      <c r="I361" s="22"/>
    </row>
    <row r="362" spans="5:9" x14ac:dyDescent="0.35">
      <c r="E362" s="22"/>
      <c r="F362" s="22"/>
      <c r="G362" s="22"/>
      <c r="H362" s="22"/>
      <c r="I362" s="22"/>
    </row>
    <row r="363" spans="5:9" x14ac:dyDescent="0.35">
      <c r="E363" s="22"/>
      <c r="F363" s="22"/>
      <c r="G363" s="22"/>
      <c r="H363" s="22"/>
      <c r="I363" s="22"/>
    </row>
    <row r="364" spans="5:9" x14ac:dyDescent="0.35">
      <c r="E364" s="22"/>
      <c r="F364" s="22"/>
      <c r="G364" s="22"/>
      <c r="H364" s="22"/>
      <c r="I364" s="22"/>
    </row>
    <row r="365" spans="5:9" x14ac:dyDescent="0.35">
      <c r="E365" s="22"/>
      <c r="F365" s="22"/>
      <c r="G365" s="22"/>
      <c r="H365" s="22"/>
      <c r="I365" s="22"/>
    </row>
    <row r="366" spans="5:9" x14ac:dyDescent="0.35">
      <c r="E366" s="22"/>
      <c r="F366" s="22"/>
      <c r="G366" s="22"/>
      <c r="H366" s="22"/>
      <c r="I366" s="22"/>
    </row>
    <row r="367" spans="5:9" x14ac:dyDescent="0.35">
      <c r="E367" s="22"/>
      <c r="F367" s="22"/>
      <c r="G367" s="22"/>
      <c r="H367" s="22"/>
      <c r="I367" s="22"/>
    </row>
    <row r="368" spans="5:9" x14ac:dyDescent="0.35">
      <c r="E368" s="22"/>
      <c r="F368" s="22"/>
      <c r="G368" s="22"/>
      <c r="H368" s="22"/>
      <c r="I368" s="22"/>
    </row>
    <row r="369" spans="5:9" x14ac:dyDescent="0.35">
      <c r="E369" s="22"/>
      <c r="F369" s="22"/>
      <c r="G369" s="22"/>
      <c r="H369" s="22"/>
      <c r="I369" s="22"/>
    </row>
    <row r="370" spans="5:9" x14ac:dyDescent="0.35">
      <c r="E370" s="22"/>
      <c r="F370" s="22"/>
      <c r="G370" s="22"/>
      <c r="H370" s="22"/>
      <c r="I370" s="22"/>
    </row>
    <row r="371" spans="5:9" x14ac:dyDescent="0.35">
      <c r="E371" s="22"/>
      <c r="F371" s="22"/>
      <c r="G371" s="22"/>
      <c r="H371" s="22"/>
      <c r="I371" s="22"/>
    </row>
    <row r="372" spans="5:9" x14ac:dyDescent="0.35">
      <c r="E372" s="22"/>
      <c r="F372" s="22"/>
      <c r="G372" s="22"/>
      <c r="H372" s="22"/>
      <c r="I372" s="22"/>
    </row>
    <row r="373" spans="5:9" x14ac:dyDescent="0.35">
      <c r="E373" s="22"/>
      <c r="F373" s="22"/>
      <c r="G373" s="22"/>
      <c r="H373" s="22"/>
      <c r="I373" s="22"/>
    </row>
    <row r="374" spans="5:9" x14ac:dyDescent="0.35">
      <c r="E374" s="22"/>
      <c r="F374" s="22"/>
      <c r="G374" s="22"/>
      <c r="H374" s="22"/>
      <c r="I374" s="22"/>
    </row>
    <row r="375" spans="5:9" x14ac:dyDescent="0.35">
      <c r="E375" s="22"/>
      <c r="F375" s="22"/>
      <c r="G375" s="22"/>
      <c r="H375" s="22"/>
      <c r="I375" s="22"/>
    </row>
    <row r="376" spans="5:9" x14ac:dyDescent="0.35">
      <c r="E376" s="22"/>
      <c r="F376" s="22"/>
      <c r="G376" s="22"/>
      <c r="H376" s="22"/>
      <c r="I376" s="22"/>
    </row>
    <row r="377" spans="5:9" x14ac:dyDescent="0.35">
      <c r="E377" s="22"/>
      <c r="F377" s="22"/>
      <c r="G377" s="22"/>
      <c r="H377" s="22"/>
      <c r="I377" s="22"/>
    </row>
    <row r="378" spans="5:9" x14ac:dyDescent="0.35">
      <c r="E378" s="22"/>
      <c r="F378" s="22"/>
      <c r="G378" s="22"/>
      <c r="H378" s="22"/>
      <c r="I378" s="22"/>
    </row>
    <row r="379" spans="5:9" x14ac:dyDescent="0.35">
      <c r="E379" s="22"/>
      <c r="F379" s="22"/>
      <c r="G379" s="22"/>
      <c r="H379" s="22"/>
      <c r="I379" s="22"/>
    </row>
    <row r="380" spans="5:9" x14ac:dyDescent="0.35">
      <c r="E380" s="22"/>
      <c r="F380" s="22"/>
      <c r="G380" s="22"/>
      <c r="H380" s="22"/>
      <c r="I380" s="22"/>
    </row>
    <row r="381" spans="5:9" x14ac:dyDescent="0.35">
      <c r="E381" s="22"/>
      <c r="F381" s="22"/>
      <c r="G381" s="22"/>
      <c r="H381" s="22"/>
      <c r="I381" s="22"/>
    </row>
    <row r="382" spans="5:9" x14ac:dyDescent="0.35">
      <c r="E382" s="22"/>
      <c r="F382" s="22"/>
      <c r="G382" s="22"/>
      <c r="H382" s="22"/>
      <c r="I382" s="22"/>
    </row>
    <row r="383" spans="5:9" x14ac:dyDescent="0.35">
      <c r="E383" s="22"/>
      <c r="F383" s="22"/>
      <c r="G383" s="22"/>
      <c r="H383" s="22"/>
      <c r="I383" s="22"/>
    </row>
    <row r="384" spans="5:9" x14ac:dyDescent="0.35">
      <c r="E384" s="22"/>
      <c r="F384" s="22"/>
      <c r="G384" s="22"/>
      <c r="H384" s="22"/>
      <c r="I384" s="22"/>
    </row>
    <row r="385" spans="5:9" x14ac:dyDescent="0.35">
      <c r="E385" s="22"/>
      <c r="F385" s="22"/>
      <c r="G385" s="22"/>
      <c r="H385" s="22"/>
      <c r="I385" s="22"/>
    </row>
    <row r="386" spans="5:9" x14ac:dyDescent="0.35">
      <c r="E386" s="22"/>
      <c r="F386" s="22"/>
      <c r="G386" s="22"/>
      <c r="H386" s="22"/>
      <c r="I386" s="22"/>
    </row>
    <row r="387" spans="5:9" x14ac:dyDescent="0.35">
      <c r="E387" s="22"/>
      <c r="F387" s="22"/>
      <c r="G387" s="22"/>
      <c r="H387" s="22"/>
      <c r="I387" s="22"/>
    </row>
    <row r="388" spans="5:9" x14ac:dyDescent="0.35">
      <c r="E388" s="22"/>
      <c r="F388" s="22"/>
      <c r="G388" s="22"/>
      <c r="H388" s="22"/>
      <c r="I388" s="22"/>
    </row>
    <row r="389" spans="5:9" x14ac:dyDescent="0.35">
      <c r="E389" s="22"/>
      <c r="F389" s="22"/>
      <c r="G389" s="22"/>
      <c r="H389" s="22"/>
      <c r="I389" s="22"/>
    </row>
    <row r="390" spans="5:9" x14ac:dyDescent="0.35">
      <c r="E390" s="22"/>
      <c r="F390" s="22"/>
      <c r="G390" s="22"/>
      <c r="H390" s="22"/>
      <c r="I390" s="22"/>
    </row>
    <row r="391" spans="5:9" x14ac:dyDescent="0.35">
      <c r="E391" s="22"/>
      <c r="F391" s="22"/>
      <c r="G391" s="22"/>
      <c r="H391" s="22"/>
      <c r="I391" s="22"/>
    </row>
    <row r="392" spans="5:9" x14ac:dyDescent="0.35">
      <c r="E392" s="22"/>
      <c r="F392" s="22"/>
      <c r="G392" s="22"/>
      <c r="H392" s="22"/>
      <c r="I392" s="22"/>
    </row>
    <row r="393" spans="5:9" x14ac:dyDescent="0.35">
      <c r="E393" s="22"/>
      <c r="F393" s="22"/>
      <c r="G393" s="22"/>
      <c r="H393" s="22"/>
      <c r="I393" s="22"/>
    </row>
    <row r="394" spans="5:9" x14ac:dyDescent="0.35">
      <c r="E394" s="22"/>
      <c r="F394" s="22"/>
      <c r="G394" s="22"/>
      <c r="H394" s="22"/>
      <c r="I394" s="22"/>
    </row>
    <row r="395" spans="5:9" x14ac:dyDescent="0.35">
      <c r="E395" s="22"/>
      <c r="F395" s="22"/>
      <c r="G395" s="22"/>
      <c r="H395" s="22"/>
      <c r="I395" s="22"/>
    </row>
    <row r="396" spans="5:9" x14ac:dyDescent="0.35">
      <c r="E396" s="22"/>
      <c r="F396" s="22"/>
      <c r="G396" s="22"/>
      <c r="H396" s="22"/>
      <c r="I396" s="22"/>
    </row>
    <row r="397" spans="5:9" x14ac:dyDescent="0.35">
      <c r="E397" s="22"/>
      <c r="F397" s="22"/>
      <c r="G397" s="22"/>
      <c r="H397" s="22"/>
      <c r="I397" s="22"/>
    </row>
    <row r="398" spans="5:9" x14ac:dyDescent="0.35">
      <c r="E398" s="22"/>
      <c r="F398" s="22"/>
      <c r="G398" s="22"/>
      <c r="H398" s="22"/>
      <c r="I398" s="22"/>
    </row>
    <row r="399" spans="5:9" x14ac:dyDescent="0.35">
      <c r="E399" s="22"/>
      <c r="F399" s="22"/>
      <c r="G399" s="22"/>
      <c r="H399" s="22"/>
      <c r="I399" s="22"/>
    </row>
    <row r="400" spans="5:9" x14ac:dyDescent="0.35">
      <c r="E400" s="22"/>
      <c r="F400" s="22"/>
      <c r="G400" s="22"/>
      <c r="H400" s="22"/>
      <c r="I400" s="22"/>
    </row>
    <row r="401" spans="5:9" x14ac:dyDescent="0.35">
      <c r="E401" s="22"/>
      <c r="F401" s="22"/>
      <c r="G401" s="22"/>
      <c r="H401" s="22"/>
      <c r="I401" s="22"/>
    </row>
    <row r="402" spans="5:9" x14ac:dyDescent="0.35">
      <c r="E402" s="22"/>
      <c r="F402" s="22"/>
      <c r="G402" s="22"/>
      <c r="H402" s="22"/>
      <c r="I402" s="22"/>
    </row>
    <row r="403" spans="5:9" x14ac:dyDescent="0.35">
      <c r="E403" s="22"/>
      <c r="F403" s="22"/>
      <c r="G403" s="22"/>
      <c r="H403" s="22"/>
      <c r="I403" s="22"/>
    </row>
    <row r="404" spans="5:9" x14ac:dyDescent="0.35">
      <c r="E404" s="22"/>
      <c r="F404" s="22"/>
      <c r="G404" s="22"/>
      <c r="H404" s="22"/>
      <c r="I404" s="22"/>
    </row>
    <row r="405" spans="5:9" x14ac:dyDescent="0.35">
      <c r="E405" s="22"/>
      <c r="F405" s="22"/>
      <c r="G405" s="22"/>
      <c r="H405" s="22"/>
      <c r="I405" s="22"/>
    </row>
    <row r="406" spans="5:9" x14ac:dyDescent="0.35">
      <c r="E406" s="22"/>
      <c r="F406" s="22"/>
      <c r="G406" s="22"/>
      <c r="H406" s="22"/>
      <c r="I406" s="22"/>
    </row>
    <row r="407" spans="5:9" x14ac:dyDescent="0.35">
      <c r="E407" s="22"/>
      <c r="F407" s="22"/>
      <c r="G407" s="22"/>
      <c r="H407" s="22"/>
      <c r="I407" s="22"/>
    </row>
    <row r="408" spans="5:9" x14ac:dyDescent="0.35">
      <c r="E408" s="22"/>
      <c r="F408" s="22"/>
      <c r="G408" s="22"/>
      <c r="H408" s="22"/>
      <c r="I408" s="22"/>
    </row>
    <row r="409" spans="5:9" x14ac:dyDescent="0.35">
      <c r="E409" s="22"/>
      <c r="F409" s="22"/>
      <c r="G409" s="22"/>
      <c r="H409" s="22"/>
      <c r="I409" s="22"/>
    </row>
    <row r="410" spans="5:9" x14ac:dyDescent="0.35">
      <c r="E410" s="22"/>
      <c r="F410" s="22"/>
      <c r="G410" s="22"/>
      <c r="H410" s="22"/>
      <c r="I410" s="22"/>
    </row>
    <row r="411" spans="5:9" x14ac:dyDescent="0.35">
      <c r="E411" s="22"/>
      <c r="F411" s="22"/>
      <c r="G411" s="22"/>
      <c r="H411" s="22"/>
      <c r="I411" s="22"/>
    </row>
    <row r="412" spans="5:9" x14ac:dyDescent="0.35">
      <c r="E412" s="22"/>
      <c r="F412" s="22"/>
      <c r="G412" s="22"/>
      <c r="H412" s="22"/>
      <c r="I412" s="22"/>
    </row>
    <row r="413" spans="5:9" x14ac:dyDescent="0.35">
      <c r="E413" s="22"/>
      <c r="F413" s="22"/>
      <c r="G413" s="22"/>
      <c r="H413" s="22"/>
      <c r="I413" s="22"/>
    </row>
    <row r="414" spans="5:9" x14ac:dyDescent="0.35">
      <c r="E414" s="22"/>
      <c r="F414" s="22"/>
      <c r="G414" s="22"/>
      <c r="H414" s="22"/>
      <c r="I414" s="22"/>
    </row>
    <row r="415" spans="5:9" x14ac:dyDescent="0.35">
      <c r="E415" s="22"/>
      <c r="F415" s="22"/>
      <c r="G415" s="22"/>
      <c r="H415" s="22"/>
      <c r="I415" s="22"/>
    </row>
    <row r="416" spans="5:9" x14ac:dyDescent="0.35">
      <c r="E416" s="22"/>
      <c r="F416" s="22"/>
      <c r="G416" s="22"/>
      <c r="H416" s="22"/>
      <c r="I416" s="22"/>
    </row>
    <row r="417" spans="5:9" x14ac:dyDescent="0.35">
      <c r="E417" s="22"/>
      <c r="F417" s="22"/>
      <c r="G417" s="22"/>
      <c r="H417" s="22"/>
      <c r="I417" s="22"/>
    </row>
    <row r="418" spans="5:9" x14ac:dyDescent="0.35">
      <c r="E418" s="22"/>
      <c r="F418" s="22"/>
      <c r="G418" s="22"/>
      <c r="H418" s="22"/>
      <c r="I418" s="22"/>
    </row>
    <row r="419" spans="5:9" x14ac:dyDescent="0.35">
      <c r="E419" s="22"/>
      <c r="F419" s="22"/>
      <c r="G419" s="22"/>
      <c r="H419" s="22"/>
      <c r="I419" s="22"/>
    </row>
    <row r="420" spans="5:9" x14ac:dyDescent="0.35">
      <c r="E420" s="22"/>
      <c r="F420" s="22"/>
      <c r="G420" s="22"/>
      <c r="H420" s="22"/>
      <c r="I420" s="22"/>
    </row>
    <row r="421" spans="5:9" x14ac:dyDescent="0.35">
      <c r="E421" s="22"/>
      <c r="F421" s="22"/>
      <c r="G421" s="22"/>
      <c r="H421" s="22"/>
      <c r="I421" s="22"/>
    </row>
    <row r="422" spans="5:9" x14ac:dyDescent="0.35">
      <c r="E422" s="22"/>
      <c r="F422" s="22"/>
      <c r="G422" s="22"/>
      <c r="H422" s="22"/>
      <c r="I422" s="22"/>
    </row>
    <row r="423" spans="5:9" x14ac:dyDescent="0.35">
      <c r="E423" s="22"/>
      <c r="F423" s="22"/>
      <c r="G423" s="22"/>
      <c r="H423" s="22"/>
      <c r="I423" s="22"/>
    </row>
    <row r="424" spans="5:9" x14ac:dyDescent="0.35">
      <c r="E424" s="22"/>
      <c r="F424" s="22"/>
      <c r="G424" s="22"/>
      <c r="H424" s="22"/>
      <c r="I424" s="22"/>
    </row>
    <row r="425" spans="5:9" x14ac:dyDescent="0.35">
      <c r="E425" s="22"/>
      <c r="F425" s="22"/>
      <c r="G425" s="22"/>
      <c r="H425" s="22"/>
      <c r="I425" s="22"/>
    </row>
    <row r="426" spans="5:9" x14ac:dyDescent="0.35">
      <c r="E426" s="22"/>
      <c r="F426" s="22"/>
      <c r="G426" s="22"/>
      <c r="H426" s="22"/>
      <c r="I426" s="22"/>
    </row>
    <row r="427" spans="5:9" x14ac:dyDescent="0.35">
      <c r="E427" s="22"/>
      <c r="F427" s="22"/>
      <c r="G427" s="22"/>
      <c r="H427" s="22"/>
      <c r="I427" s="22"/>
    </row>
    <row r="428" spans="5:9" x14ac:dyDescent="0.35">
      <c r="E428" s="22"/>
      <c r="F428" s="22"/>
      <c r="G428" s="22"/>
      <c r="H428" s="22"/>
      <c r="I428" s="22"/>
    </row>
    <row r="429" spans="5:9" x14ac:dyDescent="0.35">
      <c r="E429" s="22"/>
      <c r="F429" s="22"/>
      <c r="G429" s="22"/>
      <c r="H429" s="22"/>
      <c r="I429" s="22"/>
    </row>
    <row r="430" spans="5:9" x14ac:dyDescent="0.35">
      <c r="E430" s="22"/>
      <c r="F430" s="22"/>
      <c r="G430" s="22"/>
      <c r="H430" s="22"/>
      <c r="I430" s="22"/>
    </row>
    <row r="431" spans="5:9" x14ac:dyDescent="0.35">
      <c r="E431" s="22"/>
      <c r="F431" s="22"/>
      <c r="G431" s="22"/>
      <c r="H431" s="22"/>
      <c r="I431" s="22"/>
    </row>
    <row r="432" spans="5:9" x14ac:dyDescent="0.35">
      <c r="E432" s="22"/>
      <c r="F432" s="22"/>
      <c r="G432" s="22"/>
      <c r="H432" s="22"/>
      <c r="I432" s="22"/>
    </row>
    <row r="433" spans="5:9" x14ac:dyDescent="0.35">
      <c r="E433" s="22"/>
      <c r="F433" s="22"/>
      <c r="G433" s="22"/>
      <c r="H433" s="22"/>
      <c r="I433" s="22"/>
    </row>
    <row r="434" spans="5:9" x14ac:dyDescent="0.35">
      <c r="E434" s="22"/>
      <c r="F434" s="22"/>
      <c r="G434" s="22"/>
      <c r="H434" s="22"/>
      <c r="I434" s="22"/>
    </row>
    <row r="435" spans="5:9" x14ac:dyDescent="0.35">
      <c r="E435" s="22"/>
      <c r="F435" s="22"/>
      <c r="G435" s="22"/>
      <c r="H435" s="22"/>
      <c r="I435" s="22"/>
    </row>
    <row r="436" spans="5:9" x14ac:dyDescent="0.35">
      <c r="E436" s="22"/>
      <c r="F436" s="22"/>
      <c r="G436" s="22"/>
      <c r="H436" s="22"/>
      <c r="I436" s="22"/>
    </row>
    <row r="437" spans="5:9" x14ac:dyDescent="0.35">
      <c r="E437" s="22"/>
      <c r="F437" s="22"/>
      <c r="G437" s="22"/>
      <c r="H437" s="22"/>
      <c r="I437" s="22"/>
    </row>
    <row r="438" spans="5:9" x14ac:dyDescent="0.35">
      <c r="E438" s="22"/>
      <c r="F438" s="22"/>
      <c r="G438" s="22"/>
      <c r="H438" s="22"/>
      <c r="I438" s="22"/>
    </row>
    <row r="439" spans="5:9" x14ac:dyDescent="0.35">
      <c r="E439" s="22"/>
      <c r="F439" s="22"/>
      <c r="G439" s="22"/>
      <c r="H439" s="22"/>
      <c r="I439" s="22"/>
    </row>
    <row r="440" spans="5:9" x14ac:dyDescent="0.35">
      <c r="E440" s="22"/>
      <c r="F440" s="22"/>
      <c r="G440" s="22"/>
      <c r="H440" s="22"/>
      <c r="I440" s="22"/>
    </row>
    <row r="441" spans="5:9" x14ac:dyDescent="0.35">
      <c r="E441" s="22"/>
      <c r="F441" s="22"/>
      <c r="G441" s="22"/>
      <c r="H441" s="22"/>
      <c r="I441" s="22"/>
    </row>
    <row r="442" spans="5:9" x14ac:dyDescent="0.35">
      <c r="E442" s="22"/>
      <c r="F442" s="22"/>
      <c r="G442" s="22"/>
      <c r="H442" s="22"/>
      <c r="I442" s="22"/>
    </row>
    <row r="443" spans="5:9" x14ac:dyDescent="0.35">
      <c r="E443" s="22"/>
      <c r="F443" s="22"/>
      <c r="G443" s="22"/>
      <c r="H443" s="22"/>
      <c r="I443" s="22"/>
    </row>
    <row r="444" spans="5:9" x14ac:dyDescent="0.35">
      <c r="E444" s="22"/>
      <c r="F444" s="22"/>
      <c r="G444" s="22"/>
      <c r="H444" s="22"/>
      <c r="I444" s="22"/>
    </row>
    <row r="445" spans="5:9" x14ac:dyDescent="0.35">
      <c r="E445" s="22"/>
      <c r="F445" s="22"/>
      <c r="G445" s="22"/>
      <c r="H445" s="22"/>
      <c r="I445" s="22"/>
    </row>
    <row r="446" spans="5:9" x14ac:dyDescent="0.35">
      <c r="E446" s="22"/>
      <c r="F446" s="22"/>
      <c r="G446" s="22"/>
      <c r="H446" s="22"/>
      <c r="I446" s="22"/>
    </row>
    <row r="447" spans="5:9" x14ac:dyDescent="0.35">
      <c r="E447" s="22"/>
      <c r="F447" s="22"/>
      <c r="G447" s="22"/>
      <c r="H447" s="22"/>
      <c r="I447" s="22"/>
    </row>
    <row r="448" spans="5:9" x14ac:dyDescent="0.35">
      <c r="E448" s="22"/>
      <c r="F448" s="22"/>
      <c r="G448" s="22"/>
      <c r="H448" s="22"/>
      <c r="I448" s="22"/>
    </row>
    <row r="449" spans="5:9" x14ac:dyDescent="0.35">
      <c r="E449" s="22"/>
      <c r="F449" s="22"/>
      <c r="G449" s="22"/>
      <c r="H449" s="22"/>
      <c r="I449" s="22"/>
    </row>
    <row r="450" spans="5:9" x14ac:dyDescent="0.35">
      <c r="E450" s="22"/>
      <c r="F450" s="22"/>
      <c r="G450" s="22"/>
      <c r="H450" s="22"/>
      <c r="I450" s="22"/>
    </row>
    <row r="451" spans="5:9" x14ac:dyDescent="0.35">
      <c r="E451" s="22"/>
      <c r="F451" s="22"/>
      <c r="G451" s="22"/>
      <c r="H451" s="22"/>
      <c r="I451" s="22"/>
    </row>
    <row r="452" spans="5:9" x14ac:dyDescent="0.35">
      <c r="E452" s="22"/>
      <c r="F452" s="22"/>
      <c r="G452" s="22"/>
      <c r="H452" s="22"/>
      <c r="I452" s="22"/>
    </row>
    <row r="453" spans="5:9" x14ac:dyDescent="0.35">
      <c r="E453" s="22"/>
      <c r="F453" s="22"/>
      <c r="G453" s="22"/>
      <c r="H453" s="22"/>
      <c r="I453" s="22"/>
    </row>
    <row r="454" spans="5:9" x14ac:dyDescent="0.35">
      <c r="E454" s="22"/>
      <c r="F454" s="22"/>
      <c r="G454" s="22"/>
      <c r="H454" s="22"/>
      <c r="I454" s="22"/>
    </row>
    <row r="455" spans="5:9" x14ac:dyDescent="0.35">
      <c r="E455" s="22"/>
      <c r="F455" s="22"/>
      <c r="G455" s="22"/>
      <c r="H455" s="22"/>
      <c r="I455" s="22"/>
    </row>
    <row r="456" spans="5:9" x14ac:dyDescent="0.35">
      <c r="E456" s="22"/>
      <c r="F456" s="22"/>
      <c r="G456" s="22"/>
      <c r="H456" s="22"/>
      <c r="I456" s="22"/>
    </row>
    <row r="457" spans="5:9" x14ac:dyDescent="0.35">
      <c r="F457" s="22"/>
    </row>
    <row r="458" spans="5:9" x14ac:dyDescent="0.35">
      <c r="F458" s="22"/>
    </row>
    <row r="459" spans="5:9" x14ac:dyDescent="0.35">
      <c r="F459" s="22"/>
    </row>
    <row r="460" spans="5:9" x14ac:dyDescent="0.35">
      <c r="F460" s="22"/>
    </row>
    <row r="461" spans="5:9" x14ac:dyDescent="0.35">
      <c r="F461" s="22"/>
    </row>
    <row r="462" spans="5:9" x14ac:dyDescent="0.35">
      <c r="F462" s="22"/>
    </row>
    <row r="463" spans="5:9" x14ac:dyDescent="0.35">
      <c r="F463" s="22"/>
    </row>
    <row r="464" spans="5:9" x14ac:dyDescent="0.35">
      <c r="F464" s="22"/>
    </row>
    <row r="465" spans="6:6" x14ac:dyDescent="0.35">
      <c r="F465" s="22"/>
    </row>
    <row r="466" spans="6:6" x14ac:dyDescent="0.35">
      <c r="F466" s="22"/>
    </row>
    <row r="467" spans="6:6" x14ac:dyDescent="0.35">
      <c r="F467" s="22"/>
    </row>
    <row r="468" spans="6:6" x14ac:dyDescent="0.35">
      <c r="F468" s="22"/>
    </row>
    <row r="469" spans="6:6" x14ac:dyDescent="0.35">
      <c r="F469" s="22"/>
    </row>
    <row r="470" spans="6:6" x14ac:dyDescent="0.35">
      <c r="F470" s="22"/>
    </row>
    <row r="471" spans="6:6" x14ac:dyDescent="0.35">
      <c r="F471" s="22"/>
    </row>
    <row r="472" spans="6:6" x14ac:dyDescent="0.35">
      <c r="F472" s="22"/>
    </row>
    <row r="473" spans="6:6" x14ac:dyDescent="0.35">
      <c r="F473" s="22"/>
    </row>
    <row r="474" spans="6:6" x14ac:dyDescent="0.35">
      <c r="F474" s="22"/>
    </row>
    <row r="475" spans="6:6" x14ac:dyDescent="0.35">
      <c r="F475" s="22"/>
    </row>
    <row r="476" spans="6:6" x14ac:dyDescent="0.35">
      <c r="F476" s="22"/>
    </row>
    <row r="477" spans="6:6" x14ac:dyDescent="0.35">
      <c r="F477" s="22"/>
    </row>
    <row r="478" spans="6:6" x14ac:dyDescent="0.35">
      <c r="F478" s="22"/>
    </row>
    <row r="479" spans="6:6" x14ac:dyDescent="0.35">
      <c r="F479" s="22"/>
    </row>
    <row r="480" spans="6:6" x14ac:dyDescent="0.35">
      <c r="F480" s="22"/>
    </row>
    <row r="481" spans="6:6" x14ac:dyDescent="0.35">
      <c r="F481" s="22"/>
    </row>
    <row r="482" spans="6:6" x14ac:dyDescent="0.35">
      <c r="F482" s="22"/>
    </row>
    <row r="483" spans="6:6" x14ac:dyDescent="0.35">
      <c r="F483" s="22"/>
    </row>
    <row r="484" spans="6:6" x14ac:dyDescent="0.35">
      <c r="F484" s="22"/>
    </row>
    <row r="485" spans="6:6" x14ac:dyDescent="0.35">
      <c r="F485" s="22"/>
    </row>
    <row r="486" spans="6:6" x14ac:dyDescent="0.35">
      <c r="F486" s="22"/>
    </row>
    <row r="487" spans="6:6" x14ac:dyDescent="0.35">
      <c r="F487" s="22"/>
    </row>
    <row r="488" spans="6:6" x14ac:dyDescent="0.35">
      <c r="F488" s="22"/>
    </row>
    <row r="489" spans="6:6" x14ac:dyDescent="0.35">
      <c r="F489" s="22"/>
    </row>
    <row r="490" spans="6:6" x14ac:dyDescent="0.35">
      <c r="F490" s="22"/>
    </row>
    <row r="491" spans="6:6" x14ac:dyDescent="0.35">
      <c r="F491" s="22"/>
    </row>
    <row r="492" spans="6:6" x14ac:dyDescent="0.35">
      <c r="F492" s="22"/>
    </row>
    <row r="493" spans="6:6" x14ac:dyDescent="0.35">
      <c r="F493" s="22"/>
    </row>
    <row r="494" spans="6:6" x14ac:dyDescent="0.35">
      <c r="F494" s="22"/>
    </row>
    <row r="495" spans="6:6" x14ac:dyDescent="0.35">
      <c r="F495" s="22"/>
    </row>
    <row r="496" spans="6:6" x14ac:dyDescent="0.35">
      <c r="F496" s="22"/>
    </row>
    <row r="497" spans="6:6" x14ac:dyDescent="0.35">
      <c r="F497" s="22"/>
    </row>
    <row r="498" spans="6:6" x14ac:dyDescent="0.35">
      <c r="F498" s="22"/>
    </row>
    <row r="499" spans="6:6" x14ac:dyDescent="0.35">
      <c r="F499" s="22"/>
    </row>
    <row r="500" spans="6:6" x14ac:dyDescent="0.35">
      <c r="F500" s="22"/>
    </row>
    <row r="501" spans="6:6" x14ac:dyDescent="0.35">
      <c r="F501" s="22"/>
    </row>
    <row r="502" spans="6:6" x14ac:dyDescent="0.35">
      <c r="F502" s="22"/>
    </row>
    <row r="503" spans="6:6" x14ac:dyDescent="0.35">
      <c r="F503" s="22"/>
    </row>
    <row r="504" spans="6:6" x14ac:dyDescent="0.35">
      <c r="F504" s="22"/>
    </row>
    <row r="505" spans="6:6" x14ac:dyDescent="0.35">
      <c r="F505" s="22"/>
    </row>
    <row r="506" spans="6:6" x14ac:dyDescent="0.35">
      <c r="F506" s="22"/>
    </row>
    <row r="507" spans="6:6" x14ac:dyDescent="0.35">
      <c r="F507" s="22"/>
    </row>
    <row r="508" spans="6:6" x14ac:dyDescent="0.35">
      <c r="F508" s="22"/>
    </row>
    <row r="509" spans="6:6" x14ac:dyDescent="0.35">
      <c r="F509" s="22"/>
    </row>
    <row r="510" spans="6:6" x14ac:dyDescent="0.35">
      <c r="F510" s="22"/>
    </row>
    <row r="511" spans="6:6" x14ac:dyDescent="0.35">
      <c r="F511" s="22"/>
    </row>
    <row r="512" spans="6:6" x14ac:dyDescent="0.35">
      <c r="F512" s="22"/>
    </row>
    <row r="513" spans="6:6" x14ac:dyDescent="0.35">
      <c r="F513" s="22"/>
    </row>
    <row r="514" spans="6:6" x14ac:dyDescent="0.35">
      <c r="F514" s="22"/>
    </row>
    <row r="515" spans="6:6" x14ac:dyDescent="0.35">
      <c r="F515" s="22"/>
    </row>
    <row r="516" spans="6:6" x14ac:dyDescent="0.35">
      <c r="F516" s="22"/>
    </row>
    <row r="517" spans="6:6" x14ac:dyDescent="0.35">
      <c r="F517" s="22"/>
    </row>
    <row r="518" spans="6:6" x14ac:dyDescent="0.35">
      <c r="F518" s="22"/>
    </row>
    <row r="519" spans="6:6" x14ac:dyDescent="0.35">
      <c r="F519" s="22"/>
    </row>
    <row r="520" spans="6:6" x14ac:dyDescent="0.35">
      <c r="F520" s="22"/>
    </row>
    <row r="521" spans="6:6" x14ac:dyDescent="0.35">
      <c r="F521" s="22"/>
    </row>
    <row r="522" spans="6:6" x14ac:dyDescent="0.35">
      <c r="F522" s="22"/>
    </row>
    <row r="523" spans="6:6" x14ac:dyDescent="0.35">
      <c r="F523" s="22"/>
    </row>
    <row r="524" spans="6:6" x14ac:dyDescent="0.35">
      <c r="F524" s="22"/>
    </row>
    <row r="525" spans="6:6" x14ac:dyDescent="0.35">
      <c r="F525" s="22"/>
    </row>
    <row r="526" spans="6:6" x14ac:dyDescent="0.35">
      <c r="F526" s="22"/>
    </row>
    <row r="527" spans="6:6" x14ac:dyDescent="0.35">
      <c r="F527" s="22"/>
    </row>
    <row r="528" spans="6:6" x14ac:dyDescent="0.35">
      <c r="F528" s="22"/>
    </row>
    <row r="529" spans="6:6" x14ac:dyDescent="0.35">
      <c r="F529" s="22"/>
    </row>
    <row r="530" spans="6:6" x14ac:dyDescent="0.35">
      <c r="F530" s="22"/>
    </row>
    <row r="531" spans="6:6" x14ac:dyDescent="0.35">
      <c r="F531" s="22"/>
    </row>
    <row r="532" spans="6:6" x14ac:dyDescent="0.35">
      <c r="F532" s="22"/>
    </row>
    <row r="533" spans="6:6" x14ac:dyDescent="0.35">
      <c r="F533" s="22"/>
    </row>
    <row r="534" spans="6:6" x14ac:dyDescent="0.35">
      <c r="F534" s="22"/>
    </row>
    <row r="535" spans="6:6" x14ac:dyDescent="0.35">
      <c r="F535" s="22"/>
    </row>
    <row r="536" spans="6:6" x14ac:dyDescent="0.35">
      <c r="F536" s="22"/>
    </row>
    <row r="537" spans="6:6" x14ac:dyDescent="0.35">
      <c r="F537" s="22"/>
    </row>
    <row r="538" spans="6:6" x14ac:dyDescent="0.35">
      <c r="F538" s="22"/>
    </row>
    <row r="539" spans="6:6" x14ac:dyDescent="0.35">
      <c r="F539" s="22"/>
    </row>
  </sheetData>
  <sortState ref="A278:H281">
    <sortCondition ref="B278:B281"/>
  </sortState>
  <mergeCells count="15">
    <mergeCell ref="B5:B6"/>
    <mergeCell ref="A5:A6"/>
    <mergeCell ref="C5:C6"/>
    <mergeCell ref="L5:L6"/>
    <mergeCell ref="M5:M6"/>
    <mergeCell ref="J17:J20"/>
    <mergeCell ref="N5:N6"/>
    <mergeCell ref="D5:D6"/>
    <mergeCell ref="E5:E6"/>
    <mergeCell ref="F5:F6"/>
    <mergeCell ref="G5:G6"/>
    <mergeCell ref="H5:H6"/>
    <mergeCell ref="I5:I6"/>
    <mergeCell ref="K5:K6"/>
    <mergeCell ref="J5:J6"/>
  </mergeCells>
  <conditionalFormatting sqref="L2:L4">
    <cfRule type="colorScale" priority="9">
      <colorScale>
        <cfvo type="min"/>
        <cfvo type="max"/>
        <color rgb="FFFCFCFF"/>
        <color rgb="FF63BE7B"/>
      </colorScale>
    </cfRule>
  </conditionalFormatting>
  <conditionalFormatting sqref="K255:K263 K7:K242">
    <cfRule type="colorScale" priority="63">
      <colorScale>
        <cfvo type="min"/>
        <cfvo type="max"/>
        <color rgb="FFFCFCFF"/>
        <color rgb="FF63BE7B"/>
      </colorScale>
    </cfRule>
  </conditionalFormatting>
  <conditionalFormatting sqref="L259:L262 L7:L242">
    <cfRule type="colorScale" priority="65">
      <colorScale>
        <cfvo type="min"/>
        <cfvo type="max"/>
        <color rgb="FFFCFCFF"/>
        <color rgb="FF63BE7B"/>
      </colorScale>
    </cfRule>
  </conditionalFormatting>
  <conditionalFormatting sqref="M7:M81">
    <cfRule type="colorScale" priority="82">
      <colorScale>
        <cfvo type="min"/>
        <cfvo type="max"/>
        <color rgb="FFFCFCFF"/>
        <color rgb="FF63BE7B"/>
      </colorScale>
    </cfRule>
  </conditionalFormatting>
  <conditionalFormatting sqref="N7:N242">
    <cfRule type="colorScale" priority="84">
      <colorScale>
        <cfvo type="min"/>
        <cfvo type="max"/>
        <color rgb="FFFCFCFF"/>
        <color rgb="FF63BE7B"/>
      </colorScale>
    </cfRule>
  </conditionalFormatting>
  <conditionalFormatting sqref="M7:N242">
    <cfRule type="colorScale" priority="86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verticalDpi="597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4"/>
  <sheetViews>
    <sheetView workbookViewId="0">
      <selection activeCell="B18" sqref="B18"/>
    </sheetView>
  </sheetViews>
  <sheetFormatPr defaultRowHeight="14.5" x14ac:dyDescent="0.35"/>
  <cols>
    <col min="1" max="1" width="13.7265625" customWidth="1"/>
    <col min="2" max="2" width="13.453125" customWidth="1"/>
    <col min="3" max="3" width="31.1796875" customWidth="1"/>
    <col min="4" max="5" width="15.81640625" customWidth="1"/>
  </cols>
  <sheetData>
    <row r="1" spans="1:5" ht="23.5" x14ac:dyDescent="0.55000000000000004">
      <c r="A1" s="182" t="s">
        <v>1553</v>
      </c>
    </row>
    <row r="2" spans="1:5" s="169" customFormat="1" ht="28" x14ac:dyDescent="0.5">
      <c r="A2" s="177" t="s">
        <v>1171</v>
      </c>
      <c r="B2" s="177" t="s">
        <v>880</v>
      </c>
      <c r="C2" s="177" t="s">
        <v>1172</v>
      </c>
      <c r="D2" s="177" t="s">
        <v>1173</v>
      </c>
      <c r="E2" s="177" t="s">
        <v>1174</v>
      </c>
    </row>
    <row r="3" spans="1:5" x14ac:dyDescent="0.35">
      <c r="A3" s="61">
        <v>41.038600000000002</v>
      </c>
      <c r="B3" s="61" t="s">
        <v>233</v>
      </c>
      <c r="C3" s="61" t="s">
        <v>1536</v>
      </c>
      <c r="D3" s="188">
        <v>254.733125</v>
      </c>
      <c r="E3" s="61">
        <v>50</v>
      </c>
    </row>
    <row r="4" spans="1:5" x14ac:dyDescent="0.35">
      <c r="A4" s="61">
        <v>60.974299999999999</v>
      </c>
      <c r="B4" s="61" t="s">
        <v>1175</v>
      </c>
      <c r="C4" s="61" t="s">
        <v>910</v>
      </c>
      <c r="D4" s="188">
        <v>71.847099304199205</v>
      </c>
      <c r="E4" s="61">
        <v>100</v>
      </c>
    </row>
    <row r="5" spans="1:5" x14ac:dyDescent="0.35">
      <c r="A5" s="61">
        <v>63.985199999999999</v>
      </c>
      <c r="B5" s="61" t="s">
        <v>1176</v>
      </c>
      <c r="C5" s="61" t="s">
        <v>910</v>
      </c>
      <c r="D5" s="188">
        <v>71.992294311523395</v>
      </c>
      <c r="E5" s="61">
        <v>100</v>
      </c>
    </row>
    <row r="6" spans="1:5" x14ac:dyDescent="0.35">
      <c r="A6" s="61">
        <v>70.028700000000001</v>
      </c>
      <c r="B6" s="61" t="s">
        <v>1177</v>
      </c>
      <c r="C6" s="61" t="s">
        <v>910</v>
      </c>
      <c r="D6" s="188">
        <v>98.260833740234304</v>
      </c>
      <c r="E6" s="61">
        <v>100</v>
      </c>
    </row>
    <row r="7" spans="1:5" x14ac:dyDescent="0.35">
      <c r="A7" s="61">
        <v>70.041300000000007</v>
      </c>
      <c r="B7" s="61" t="s">
        <v>136</v>
      </c>
      <c r="C7" s="61" t="s">
        <v>910</v>
      </c>
      <c r="D7" s="188">
        <v>61.604358673095703</v>
      </c>
      <c r="E7" s="61">
        <v>100</v>
      </c>
    </row>
    <row r="8" spans="1:5" x14ac:dyDescent="0.35">
      <c r="A8" s="61">
        <v>74.011099999999999</v>
      </c>
      <c r="B8" s="61" t="s">
        <v>1178</v>
      </c>
      <c r="C8" s="61" t="s">
        <v>910</v>
      </c>
      <c r="D8" s="188">
        <v>72.340782165527301</v>
      </c>
      <c r="E8" s="61">
        <v>100</v>
      </c>
    </row>
    <row r="9" spans="1:5" x14ac:dyDescent="0.35">
      <c r="A9" s="61">
        <v>74.034899999999894</v>
      </c>
      <c r="B9" s="61" t="s">
        <v>1179</v>
      </c>
      <c r="C9" s="61" t="s">
        <v>910</v>
      </c>
      <c r="D9" s="188">
        <v>72.340782165527301</v>
      </c>
      <c r="E9" s="61">
        <v>100</v>
      </c>
    </row>
    <row r="10" spans="1:5" x14ac:dyDescent="0.35">
      <c r="A10" s="61">
        <v>74.06</v>
      </c>
      <c r="B10" s="61" t="s">
        <v>1180</v>
      </c>
      <c r="C10" s="61" t="s">
        <v>910</v>
      </c>
      <c r="D10" s="188">
        <v>98.710929870605398</v>
      </c>
      <c r="E10" s="61">
        <v>50</v>
      </c>
    </row>
    <row r="11" spans="1:5" x14ac:dyDescent="0.35">
      <c r="A11" s="61">
        <v>77.002200000000002</v>
      </c>
      <c r="B11" s="61" t="s">
        <v>1181</v>
      </c>
      <c r="C11" s="61" t="s">
        <v>910</v>
      </c>
      <c r="D11" s="188">
        <v>62.274074554443303</v>
      </c>
      <c r="E11" s="61">
        <v>100</v>
      </c>
    </row>
    <row r="12" spans="1:5" x14ac:dyDescent="0.35">
      <c r="A12" s="61">
        <v>77.023300000000006</v>
      </c>
      <c r="B12" s="61" t="s">
        <v>1182</v>
      </c>
      <c r="C12" s="61" t="s">
        <v>910</v>
      </c>
      <c r="D12" s="188">
        <v>76.179771423339801</v>
      </c>
      <c r="E12" s="61">
        <v>100</v>
      </c>
    </row>
    <row r="13" spans="1:5" x14ac:dyDescent="0.35">
      <c r="A13" s="61">
        <v>77.059700000000007</v>
      </c>
      <c r="B13" s="61" t="s">
        <v>1183</v>
      </c>
      <c r="C13" s="61" t="s">
        <v>910</v>
      </c>
      <c r="D13" s="188">
        <v>66.882598876953097</v>
      </c>
      <c r="E13" s="61">
        <v>100</v>
      </c>
    </row>
    <row r="14" spans="1:5" x14ac:dyDescent="0.35">
      <c r="A14" s="61">
        <v>78.033799999999999</v>
      </c>
      <c r="B14" s="61" t="s">
        <v>1184</v>
      </c>
      <c r="C14" s="61" t="s">
        <v>910</v>
      </c>
      <c r="D14" s="188">
        <v>73.075798034667898</v>
      </c>
      <c r="E14" s="61">
        <v>50</v>
      </c>
    </row>
    <row r="15" spans="1:5" x14ac:dyDescent="0.35">
      <c r="A15" s="61">
        <v>78.091300000000004</v>
      </c>
      <c r="B15" s="61" t="s">
        <v>1185</v>
      </c>
      <c r="C15" s="61" t="s">
        <v>910</v>
      </c>
      <c r="D15" s="188">
        <v>99.171234130859304</v>
      </c>
      <c r="E15" s="61">
        <v>100</v>
      </c>
    </row>
    <row r="16" spans="1:5" x14ac:dyDescent="0.35">
      <c r="A16" s="61">
        <v>80.013099999999895</v>
      </c>
      <c r="B16" s="61" t="s">
        <v>1186</v>
      </c>
      <c r="C16" s="61" t="s">
        <v>910</v>
      </c>
      <c r="D16" s="188">
        <v>99.402702331542898</v>
      </c>
      <c r="E16" s="61">
        <v>100</v>
      </c>
    </row>
    <row r="17" spans="1:5" x14ac:dyDescent="0.35">
      <c r="A17" s="61">
        <v>80.040300000000002</v>
      </c>
      <c r="B17" s="61" t="s">
        <v>1187</v>
      </c>
      <c r="C17" s="61" t="s">
        <v>910</v>
      </c>
      <c r="D17" s="188">
        <v>72.488258361816406</v>
      </c>
      <c r="E17" s="61">
        <v>100</v>
      </c>
    </row>
    <row r="18" spans="1:5" x14ac:dyDescent="0.35">
      <c r="A18" s="61">
        <v>81.069900000000004</v>
      </c>
      <c r="B18" s="61" t="s">
        <v>1188</v>
      </c>
      <c r="C18" s="61" t="s">
        <v>910</v>
      </c>
      <c r="D18" s="188">
        <v>337.27893829345697</v>
      </c>
      <c r="E18" s="61">
        <v>100</v>
      </c>
    </row>
    <row r="19" spans="1:5" x14ac:dyDescent="0.35">
      <c r="A19" s="61">
        <v>82.028700000000001</v>
      </c>
      <c r="B19" s="61" t="s">
        <v>1189</v>
      </c>
      <c r="C19" s="61" t="s">
        <v>910</v>
      </c>
      <c r="D19" s="188">
        <v>99.633956909179602</v>
      </c>
      <c r="E19" s="61">
        <v>100</v>
      </c>
    </row>
    <row r="20" spans="1:5" x14ac:dyDescent="0.35">
      <c r="A20" s="61">
        <v>82.041300000000007</v>
      </c>
      <c r="B20" s="61" t="s">
        <v>1190</v>
      </c>
      <c r="C20" s="61" t="s">
        <v>910</v>
      </c>
      <c r="D20" s="188">
        <v>62.870471954345703</v>
      </c>
      <c r="E20" s="61">
        <v>100</v>
      </c>
    </row>
    <row r="21" spans="1:5" x14ac:dyDescent="0.35">
      <c r="A21" s="61">
        <v>83.012799999999999</v>
      </c>
      <c r="B21" s="61" t="s">
        <v>1191</v>
      </c>
      <c r="C21" s="61" t="s">
        <v>910</v>
      </c>
      <c r="D21" s="188">
        <v>67.214378356933494</v>
      </c>
      <c r="E21" s="61">
        <v>100</v>
      </c>
    </row>
    <row r="22" spans="1:5" x14ac:dyDescent="0.35">
      <c r="A22" s="61">
        <v>83.085499999999996</v>
      </c>
      <c r="B22" s="61" t="s">
        <v>1192</v>
      </c>
      <c r="C22" s="61" t="s">
        <v>910</v>
      </c>
      <c r="D22" s="188">
        <v>54.524620056152301</v>
      </c>
      <c r="E22" s="61">
        <v>50</v>
      </c>
    </row>
    <row r="23" spans="1:5" x14ac:dyDescent="0.35">
      <c r="A23" s="61">
        <v>84.044399999999996</v>
      </c>
      <c r="B23" s="61" t="s">
        <v>1193</v>
      </c>
      <c r="C23" s="61" t="s">
        <v>910</v>
      </c>
      <c r="D23" s="188">
        <v>99.864334106445298</v>
      </c>
      <c r="E23" s="61">
        <v>100</v>
      </c>
    </row>
    <row r="24" spans="1:5" x14ac:dyDescent="0.35">
      <c r="A24" s="61">
        <v>85.101200000000006</v>
      </c>
      <c r="B24" s="61" t="s">
        <v>1194</v>
      </c>
      <c r="C24" s="61" t="s">
        <v>910</v>
      </c>
      <c r="D24" s="188">
        <v>55.078750610351499</v>
      </c>
      <c r="E24" s="61">
        <v>50</v>
      </c>
    </row>
    <row r="25" spans="1:5" x14ac:dyDescent="0.35">
      <c r="A25" s="61">
        <v>86.023700000000005</v>
      </c>
      <c r="B25" s="61" t="s">
        <v>1195</v>
      </c>
      <c r="C25" s="61" t="s">
        <v>910</v>
      </c>
      <c r="D25" s="188">
        <v>100.09323120117099</v>
      </c>
      <c r="E25" s="61">
        <v>50</v>
      </c>
    </row>
    <row r="26" spans="1:5" x14ac:dyDescent="0.35">
      <c r="A26" s="61">
        <v>86.096400000000003</v>
      </c>
      <c r="B26" s="61" t="s">
        <v>1196</v>
      </c>
      <c r="C26" s="61" t="s">
        <v>910</v>
      </c>
      <c r="D26" s="188">
        <v>73.251480102539006</v>
      </c>
      <c r="E26" s="61">
        <v>50</v>
      </c>
    </row>
    <row r="27" spans="1:5" x14ac:dyDescent="0.35">
      <c r="A27" s="61">
        <v>87.0077</v>
      </c>
      <c r="B27" s="61" t="s">
        <v>1197</v>
      </c>
      <c r="C27" s="61" t="s">
        <v>910</v>
      </c>
      <c r="D27" s="188">
        <v>77.144729614257798</v>
      </c>
      <c r="E27" s="61">
        <v>100</v>
      </c>
    </row>
    <row r="28" spans="1:5" x14ac:dyDescent="0.35">
      <c r="A28" s="61">
        <v>87.116799999999998</v>
      </c>
      <c r="B28" s="61" t="s">
        <v>1198</v>
      </c>
      <c r="C28" s="61" t="s">
        <v>910</v>
      </c>
      <c r="D28" s="188">
        <v>55.627227783203097</v>
      </c>
      <c r="E28" s="61">
        <v>50</v>
      </c>
    </row>
    <row r="29" spans="1:5" x14ac:dyDescent="0.35">
      <c r="A29" s="61">
        <v>88.039299999999997</v>
      </c>
      <c r="B29" s="61" t="s">
        <v>744</v>
      </c>
      <c r="C29" s="61" t="s">
        <v>910</v>
      </c>
      <c r="D29" s="188">
        <v>100.320114135742</v>
      </c>
      <c r="E29" s="61">
        <v>50</v>
      </c>
    </row>
    <row r="30" spans="1:5" x14ac:dyDescent="0.35">
      <c r="A30" s="61">
        <v>88.075699999999998</v>
      </c>
      <c r="B30" s="61" t="s">
        <v>1199</v>
      </c>
      <c r="C30" s="61" t="s">
        <v>910</v>
      </c>
      <c r="D30" s="188">
        <v>100.320114135742</v>
      </c>
      <c r="E30" s="61">
        <v>50</v>
      </c>
    </row>
    <row r="31" spans="1:5" x14ac:dyDescent="0.35">
      <c r="A31" s="61">
        <v>90.018600000000006</v>
      </c>
      <c r="B31" s="61" t="s">
        <v>1200</v>
      </c>
      <c r="C31" s="61" t="s">
        <v>910</v>
      </c>
      <c r="D31" s="188">
        <v>72.715583801269503</v>
      </c>
      <c r="E31" s="61">
        <v>100</v>
      </c>
    </row>
    <row r="32" spans="1:5" x14ac:dyDescent="0.35">
      <c r="A32" s="61">
        <v>90.091300000000004</v>
      </c>
      <c r="B32" s="61" t="s">
        <v>1201</v>
      </c>
      <c r="C32" s="61" t="s">
        <v>910</v>
      </c>
      <c r="D32" s="188">
        <v>100.54458618164</v>
      </c>
      <c r="E32" s="61">
        <v>50</v>
      </c>
    </row>
    <row r="33" spans="1:5" x14ac:dyDescent="0.35">
      <c r="A33" s="61">
        <v>91.002600000000001</v>
      </c>
      <c r="B33" s="61" t="s">
        <v>1202</v>
      </c>
      <c r="C33" s="61" t="s">
        <v>910</v>
      </c>
      <c r="D33" s="188">
        <v>78.328155517578097</v>
      </c>
      <c r="E33" s="61">
        <v>100</v>
      </c>
    </row>
    <row r="34" spans="1:5" x14ac:dyDescent="0.35">
      <c r="A34" s="61">
        <v>91.039000000000001</v>
      </c>
      <c r="B34" s="61" t="s">
        <v>1203</v>
      </c>
      <c r="C34" s="61" t="s">
        <v>910</v>
      </c>
      <c r="D34" s="188">
        <v>77.464462280273395</v>
      </c>
      <c r="E34" s="61">
        <v>100</v>
      </c>
    </row>
    <row r="35" spans="1:5" x14ac:dyDescent="0.35">
      <c r="A35" s="61">
        <v>91.054199999999895</v>
      </c>
      <c r="B35" s="61" t="s">
        <v>1204</v>
      </c>
      <c r="C35" s="61" t="s">
        <v>910</v>
      </c>
      <c r="D35" s="188">
        <v>56.707870483398402</v>
      </c>
      <c r="E35" s="61">
        <v>50</v>
      </c>
    </row>
    <row r="36" spans="1:5" x14ac:dyDescent="0.35">
      <c r="A36" s="61">
        <v>92.106999999999999</v>
      </c>
      <c r="B36" s="61" t="s">
        <v>1205</v>
      </c>
      <c r="C36" s="61" t="s">
        <v>910</v>
      </c>
      <c r="D36" s="188">
        <v>100.766242980957</v>
      </c>
      <c r="E36" s="61">
        <v>100</v>
      </c>
    </row>
    <row r="37" spans="1:5" x14ac:dyDescent="0.35">
      <c r="A37" s="61">
        <v>93.033500000000004</v>
      </c>
      <c r="B37" s="61" t="s">
        <v>1206</v>
      </c>
      <c r="C37" s="61" t="s">
        <v>910</v>
      </c>
      <c r="D37" s="188">
        <v>64.405014038085895</v>
      </c>
      <c r="E37" s="61">
        <v>100</v>
      </c>
    </row>
    <row r="38" spans="1:5" x14ac:dyDescent="0.35">
      <c r="A38" s="61">
        <v>93.054599999999894</v>
      </c>
      <c r="B38" s="61" t="s">
        <v>1207</v>
      </c>
      <c r="C38" s="61" t="s">
        <v>910</v>
      </c>
      <c r="D38" s="188">
        <v>77.611991882324205</v>
      </c>
      <c r="E38" s="61">
        <v>100</v>
      </c>
    </row>
    <row r="39" spans="1:5" x14ac:dyDescent="0.35">
      <c r="A39" s="61">
        <v>94.049899999999894</v>
      </c>
      <c r="B39" s="61" t="s">
        <v>1208</v>
      </c>
      <c r="C39" s="61" t="s">
        <v>910</v>
      </c>
      <c r="D39" s="188">
        <v>72.888374328613196</v>
      </c>
      <c r="E39" s="61">
        <v>100</v>
      </c>
    </row>
    <row r="40" spans="1:5" x14ac:dyDescent="0.35">
      <c r="A40" s="61">
        <v>95.012799999999999</v>
      </c>
      <c r="B40" s="61" t="s">
        <v>1209</v>
      </c>
      <c r="C40" s="61" t="s">
        <v>910</v>
      </c>
      <c r="D40" s="188">
        <v>68.062179565429602</v>
      </c>
      <c r="E40" s="61">
        <v>100</v>
      </c>
    </row>
    <row r="41" spans="1:5" x14ac:dyDescent="0.35">
      <c r="A41" s="61">
        <v>95.085499999999996</v>
      </c>
      <c r="B41" s="61" t="s">
        <v>1210</v>
      </c>
      <c r="C41" s="61" t="s">
        <v>910</v>
      </c>
      <c r="D41" s="188">
        <v>57.767852783203097</v>
      </c>
      <c r="E41" s="61">
        <v>100</v>
      </c>
    </row>
    <row r="42" spans="1:5" x14ac:dyDescent="0.35">
      <c r="A42" s="61">
        <v>96.020600000000002</v>
      </c>
      <c r="B42" s="61" t="s">
        <v>1211</v>
      </c>
      <c r="C42" s="61" t="s">
        <v>910</v>
      </c>
      <c r="D42" s="188">
        <v>68.161628723144503</v>
      </c>
      <c r="E42" s="61">
        <v>100</v>
      </c>
    </row>
    <row r="43" spans="1:5" x14ac:dyDescent="0.35">
      <c r="A43" s="61">
        <v>97.101200000000006</v>
      </c>
      <c r="B43" s="61" t="s">
        <v>1212</v>
      </c>
      <c r="C43" s="61" t="s">
        <v>910</v>
      </c>
      <c r="D43" s="188">
        <v>58.290470123291001</v>
      </c>
      <c r="E43" s="61">
        <v>100</v>
      </c>
    </row>
    <row r="44" spans="1:5" x14ac:dyDescent="0.35">
      <c r="A44" s="61">
        <v>98.023700000000005</v>
      </c>
      <c r="B44" s="61" t="s">
        <v>1213</v>
      </c>
      <c r="C44" s="61" t="s">
        <v>910</v>
      </c>
      <c r="D44" s="188">
        <v>101.411560058593</v>
      </c>
      <c r="E44" s="61">
        <v>50</v>
      </c>
    </row>
    <row r="45" spans="1:5" x14ac:dyDescent="0.35">
      <c r="A45" s="61">
        <v>98.06</v>
      </c>
      <c r="B45" s="61" t="s">
        <v>1214</v>
      </c>
      <c r="C45" s="61" t="s">
        <v>910</v>
      </c>
      <c r="D45" s="188">
        <v>101.411560058593</v>
      </c>
      <c r="E45" s="61">
        <v>50</v>
      </c>
    </row>
    <row r="46" spans="1:5" x14ac:dyDescent="0.35">
      <c r="A46" s="61">
        <v>99.001099999999894</v>
      </c>
      <c r="B46" s="61" t="s">
        <v>1215</v>
      </c>
      <c r="C46" s="61" t="s">
        <v>910</v>
      </c>
      <c r="D46" s="188">
        <v>73.189636230468693</v>
      </c>
      <c r="E46" s="61">
        <v>100</v>
      </c>
    </row>
    <row r="47" spans="1:5" x14ac:dyDescent="0.35">
      <c r="A47" s="61">
        <v>99.0077</v>
      </c>
      <c r="B47" s="61" t="s">
        <v>1216</v>
      </c>
      <c r="C47" s="61" t="s">
        <v>910</v>
      </c>
      <c r="D47" s="188">
        <v>78.010826110839801</v>
      </c>
      <c r="E47" s="61">
        <v>100</v>
      </c>
    </row>
    <row r="48" spans="1:5" x14ac:dyDescent="0.35">
      <c r="A48" s="61">
        <v>99.116799999999998</v>
      </c>
      <c r="B48" s="61" t="s">
        <v>1217</v>
      </c>
      <c r="C48" s="61" t="s">
        <v>910</v>
      </c>
      <c r="D48" s="188">
        <v>58.808345794677699</v>
      </c>
      <c r="E48" s="61">
        <v>100</v>
      </c>
    </row>
    <row r="49" spans="1:5" x14ac:dyDescent="0.35">
      <c r="A49" s="61">
        <v>100.039</v>
      </c>
      <c r="B49" s="61" t="s">
        <v>1218</v>
      </c>
      <c r="C49" s="61" t="s">
        <v>910</v>
      </c>
      <c r="D49" s="188">
        <v>101.61939239501901</v>
      </c>
      <c r="E49" s="61">
        <v>100</v>
      </c>
    </row>
    <row r="50" spans="1:5" x14ac:dyDescent="0.35">
      <c r="A50" s="61">
        <v>100.07599999999999</v>
      </c>
      <c r="B50" s="61" t="s">
        <v>1219</v>
      </c>
      <c r="C50" s="61" t="s">
        <v>910</v>
      </c>
      <c r="D50" s="188">
        <v>101.61939239501901</v>
      </c>
      <c r="E50" s="61">
        <v>50</v>
      </c>
    </row>
    <row r="51" spans="1:5" x14ac:dyDescent="0.35">
      <c r="A51" s="61">
        <v>100.08799999999999</v>
      </c>
      <c r="B51" s="61" t="s">
        <v>339</v>
      </c>
      <c r="C51" s="61" t="s">
        <v>910</v>
      </c>
      <c r="D51" s="188">
        <v>65.484626770019503</v>
      </c>
      <c r="E51" s="61">
        <v>100</v>
      </c>
    </row>
    <row r="52" spans="1:5" x14ac:dyDescent="0.35">
      <c r="A52" s="61">
        <v>100.11199999999999</v>
      </c>
      <c r="B52" s="61" t="s">
        <v>1220</v>
      </c>
      <c r="C52" s="61" t="s">
        <v>910</v>
      </c>
      <c r="D52" s="188">
        <v>74.171470642089801</v>
      </c>
      <c r="E52" s="61">
        <v>50</v>
      </c>
    </row>
    <row r="53" spans="1:5" x14ac:dyDescent="0.35">
      <c r="A53" s="61">
        <v>101.13200000000001</v>
      </c>
      <c r="B53" s="61" t="s">
        <v>1221</v>
      </c>
      <c r="C53" s="61" t="s">
        <v>910</v>
      </c>
      <c r="D53" s="188">
        <v>59.3216133117675</v>
      </c>
      <c r="E53" s="61">
        <v>50</v>
      </c>
    </row>
    <row r="54" spans="1:5" x14ac:dyDescent="0.35">
      <c r="A54" s="61">
        <v>102.01900000000001</v>
      </c>
      <c r="B54" s="61" t="s">
        <v>1222</v>
      </c>
      <c r="C54" s="61" t="s">
        <v>910</v>
      </c>
      <c r="D54" s="188">
        <v>73.408493041992102</v>
      </c>
      <c r="E54" s="61">
        <v>100</v>
      </c>
    </row>
    <row r="55" spans="1:5" x14ac:dyDescent="0.35">
      <c r="A55" s="61">
        <v>102.05500000000001</v>
      </c>
      <c r="B55" s="61" t="s">
        <v>800</v>
      </c>
      <c r="C55" s="61" t="s">
        <v>910</v>
      </c>
      <c r="D55" s="188">
        <v>101.823318481445</v>
      </c>
      <c r="E55" s="61">
        <v>50</v>
      </c>
    </row>
    <row r="56" spans="1:5" x14ac:dyDescent="0.35">
      <c r="A56" s="61">
        <v>102.09099999999999</v>
      </c>
      <c r="B56" s="61" t="s">
        <v>1223</v>
      </c>
      <c r="C56" s="61" t="s">
        <v>910</v>
      </c>
      <c r="D56" s="188">
        <v>101.823318481445</v>
      </c>
      <c r="E56" s="61">
        <v>50</v>
      </c>
    </row>
    <row r="57" spans="1:5" x14ac:dyDescent="0.35">
      <c r="A57" s="61">
        <v>103.075</v>
      </c>
      <c r="B57" s="61" t="s">
        <v>1224</v>
      </c>
      <c r="C57" s="61" t="s">
        <v>910</v>
      </c>
      <c r="D57" s="188">
        <v>68.946044921875</v>
      </c>
      <c r="E57" s="61">
        <v>50</v>
      </c>
    </row>
    <row r="58" spans="1:5" x14ac:dyDescent="0.35">
      <c r="A58" s="61">
        <v>103.11199999999999</v>
      </c>
      <c r="B58" s="61" t="s">
        <v>1225</v>
      </c>
      <c r="C58" s="61" t="s">
        <v>910</v>
      </c>
      <c r="D58" s="188">
        <v>65.963485717773395</v>
      </c>
      <c r="E58" s="61">
        <v>50</v>
      </c>
    </row>
    <row r="59" spans="1:5" x14ac:dyDescent="0.35">
      <c r="A59" s="61">
        <v>104.107</v>
      </c>
      <c r="B59" s="61" t="s">
        <v>1226</v>
      </c>
      <c r="C59" s="61" t="s">
        <v>910</v>
      </c>
      <c r="D59" s="188">
        <v>102.02325439453099</v>
      </c>
      <c r="E59" s="61">
        <v>100</v>
      </c>
    </row>
    <row r="60" spans="1:5" x14ac:dyDescent="0.35">
      <c r="A60" s="61">
        <v>105.018</v>
      </c>
      <c r="B60" s="61" t="s">
        <v>1227</v>
      </c>
      <c r="C60" s="61" t="s">
        <v>910</v>
      </c>
      <c r="D60" s="188">
        <v>79.268608093261705</v>
      </c>
      <c r="E60" s="61">
        <v>100</v>
      </c>
    </row>
    <row r="61" spans="1:5" x14ac:dyDescent="0.35">
      <c r="A61" s="61">
        <v>105.033</v>
      </c>
      <c r="B61" s="61" t="s">
        <v>1228</v>
      </c>
      <c r="C61" s="61" t="s">
        <v>910</v>
      </c>
      <c r="D61" s="188">
        <v>66.286956787109304</v>
      </c>
      <c r="E61" s="61">
        <v>100</v>
      </c>
    </row>
    <row r="62" spans="1:5" x14ac:dyDescent="0.35">
      <c r="A62" s="61">
        <v>106.078</v>
      </c>
      <c r="B62" s="61" t="s">
        <v>181</v>
      </c>
      <c r="C62" s="61" t="s">
        <v>910</v>
      </c>
      <c r="D62" s="188">
        <v>60.585445404052699</v>
      </c>
      <c r="E62" s="61">
        <v>100</v>
      </c>
    </row>
    <row r="63" spans="1:5" x14ac:dyDescent="0.35">
      <c r="A63" s="61">
        <v>106.123</v>
      </c>
      <c r="B63" s="61" t="s">
        <v>1229</v>
      </c>
      <c r="C63" s="61" t="s">
        <v>910</v>
      </c>
      <c r="D63" s="188">
        <v>102.219100952148</v>
      </c>
      <c r="E63" s="61">
        <v>100</v>
      </c>
    </row>
    <row r="64" spans="1:5" x14ac:dyDescent="0.35">
      <c r="A64" s="61">
        <v>106.998</v>
      </c>
      <c r="B64" s="61" t="s">
        <v>1230</v>
      </c>
      <c r="C64" s="61" t="s">
        <v>910</v>
      </c>
      <c r="D64" s="188">
        <v>73.826019287109304</v>
      </c>
      <c r="E64" s="61">
        <v>100</v>
      </c>
    </row>
    <row r="65" spans="1:5" x14ac:dyDescent="0.35">
      <c r="A65" s="61">
        <v>107.07</v>
      </c>
      <c r="B65" s="61" t="s">
        <v>1231</v>
      </c>
      <c r="C65" s="61" t="s">
        <v>910</v>
      </c>
      <c r="D65" s="188">
        <v>78.457298278808494</v>
      </c>
      <c r="E65" s="61">
        <v>100</v>
      </c>
    </row>
    <row r="66" spans="1:5" x14ac:dyDescent="0.35">
      <c r="A66" s="61">
        <v>108.011</v>
      </c>
      <c r="B66" s="61" t="s">
        <v>1232</v>
      </c>
      <c r="C66" s="61" t="s">
        <v>910</v>
      </c>
      <c r="D66" s="188">
        <v>73.916488647460895</v>
      </c>
      <c r="E66" s="61">
        <v>100</v>
      </c>
    </row>
    <row r="67" spans="1:5" x14ac:dyDescent="0.35">
      <c r="A67" s="61">
        <v>108.066</v>
      </c>
      <c r="B67" s="61" t="s">
        <v>1233</v>
      </c>
      <c r="C67" s="61" t="s">
        <v>910</v>
      </c>
      <c r="D67" s="188">
        <v>73.916488647460895</v>
      </c>
      <c r="E67" s="61">
        <v>100</v>
      </c>
    </row>
    <row r="68" spans="1:5" x14ac:dyDescent="0.35">
      <c r="A68" s="61">
        <v>109.101</v>
      </c>
      <c r="B68" s="61" t="s">
        <v>1234</v>
      </c>
      <c r="C68" s="61" t="s">
        <v>910</v>
      </c>
      <c r="D68" s="188">
        <v>61.331039428710902</v>
      </c>
      <c r="E68" s="61">
        <v>100</v>
      </c>
    </row>
    <row r="69" spans="1:5" x14ac:dyDescent="0.35">
      <c r="A69" s="61">
        <v>110.036</v>
      </c>
      <c r="B69" s="61" t="s">
        <v>1235</v>
      </c>
      <c r="C69" s="61" t="s">
        <v>910</v>
      </c>
      <c r="D69" s="188">
        <v>69.850723266601506</v>
      </c>
      <c r="E69" s="61">
        <v>100</v>
      </c>
    </row>
    <row r="70" spans="1:5" x14ac:dyDescent="0.35">
      <c r="A70" s="61">
        <v>110.06</v>
      </c>
      <c r="B70" s="61" t="s">
        <v>1236</v>
      </c>
      <c r="C70" s="61" t="s">
        <v>910</v>
      </c>
      <c r="D70" s="188">
        <v>102.59838104248</v>
      </c>
      <c r="E70" s="61">
        <v>50</v>
      </c>
    </row>
    <row r="71" spans="1:5" x14ac:dyDescent="0.35">
      <c r="A71" s="61">
        <v>111.117</v>
      </c>
      <c r="B71" s="61" t="s">
        <v>1237</v>
      </c>
      <c r="C71" s="61" t="s">
        <v>910</v>
      </c>
      <c r="D71" s="188">
        <v>61.823032379150298</v>
      </c>
      <c r="E71" s="61">
        <v>50</v>
      </c>
    </row>
    <row r="72" spans="1:5" x14ac:dyDescent="0.35">
      <c r="A72" s="61">
        <v>112.07599999999999</v>
      </c>
      <c r="B72" s="61" t="s">
        <v>1238</v>
      </c>
      <c r="C72" s="61" t="s">
        <v>910</v>
      </c>
      <c r="D72" s="188">
        <v>102.781768798828</v>
      </c>
      <c r="E72" s="61">
        <v>50</v>
      </c>
    </row>
    <row r="73" spans="1:5" x14ac:dyDescent="0.35">
      <c r="A73" s="61">
        <v>112.08799999999999</v>
      </c>
      <c r="B73" s="61" t="s">
        <v>356</v>
      </c>
      <c r="C73" s="61" t="s">
        <v>910</v>
      </c>
      <c r="D73" s="188">
        <v>67.440078735351506</v>
      </c>
      <c r="E73" s="61">
        <v>100</v>
      </c>
    </row>
    <row r="74" spans="1:5" x14ac:dyDescent="0.35">
      <c r="A74" s="61">
        <v>113.13200000000001</v>
      </c>
      <c r="B74" s="61" t="s">
        <v>1239</v>
      </c>
      <c r="C74" s="61" t="s">
        <v>910</v>
      </c>
      <c r="D74" s="188">
        <v>62.311077117919901</v>
      </c>
      <c r="E74" s="61">
        <v>50</v>
      </c>
    </row>
    <row r="75" spans="1:5" x14ac:dyDescent="0.35">
      <c r="A75" s="61">
        <v>114.03700000000001</v>
      </c>
      <c r="B75" s="61" t="s">
        <v>1240</v>
      </c>
      <c r="C75" s="61" t="s">
        <v>910</v>
      </c>
      <c r="D75" s="188">
        <v>74.500747680664006</v>
      </c>
      <c r="E75" s="61">
        <v>100</v>
      </c>
    </row>
    <row r="76" spans="1:5" x14ac:dyDescent="0.35">
      <c r="A76" s="61">
        <v>114.05500000000001</v>
      </c>
      <c r="B76" s="61" t="s">
        <v>1241</v>
      </c>
      <c r="C76" s="61" t="s">
        <v>910</v>
      </c>
      <c r="D76" s="188">
        <v>102.96099853515599</v>
      </c>
      <c r="E76" s="61">
        <v>100</v>
      </c>
    </row>
    <row r="77" spans="1:5" x14ac:dyDescent="0.35">
      <c r="A77" s="61">
        <v>114.09099999999999</v>
      </c>
      <c r="B77" s="61" t="s">
        <v>1242</v>
      </c>
      <c r="C77" s="61" t="s">
        <v>910</v>
      </c>
      <c r="D77" s="188">
        <v>102.96099853515599</v>
      </c>
      <c r="E77" s="61">
        <v>50</v>
      </c>
    </row>
    <row r="78" spans="1:5" x14ac:dyDescent="0.35">
      <c r="A78" s="61">
        <v>114.128</v>
      </c>
      <c r="B78" s="61" t="s">
        <v>1243</v>
      </c>
      <c r="C78" s="61" t="s">
        <v>910</v>
      </c>
      <c r="D78" s="188">
        <v>75.560142517089801</v>
      </c>
      <c r="E78" s="61">
        <v>50</v>
      </c>
    </row>
    <row r="79" spans="1:5" x14ac:dyDescent="0.35">
      <c r="A79" s="61">
        <v>116.03400000000001</v>
      </c>
      <c r="B79" s="61" t="s">
        <v>1244</v>
      </c>
      <c r="C79" s="61" t="s">
        <v>910</v>
      </c>
      <c r="D79" s="188">
        <v>74.70947265625</v>
      </c>
      <c r="E79" s="61">
        <v>100</v>
      </c>
    </row>
    <row r="80" spans="1:5" x14ac:dyDescent="0.35">
      <c r="A80" s="61">
        <v>116.071</v>
      </c>
      <c r="B80" s="61" t="s">
        <v>1245</v>
      </c>
      <c r="C80" s="61" t="s">
        <v>910</v>
      </c>
      <c r="D80" s="188">
        <v>103.13607025146401</v>
      </c>
      <c r="E80" s="61">
        <v>50</v>
      </c>
    </row>
    <row r="81" spans="1:5" x14ac:dyDescent="0.35">
      <c r="A81" s="61">
        <v>116.107</v>
      </c>
      <c r="B81" s="61" t="s">
        <v>1246</v>
      </c>
      <c r="C81" s="61" t="s">
        <v>910</v>
      </c>
      <c r="D81" s="188">
        <v>103.13607025146401</v>
      </c>
      <c r="E81" s="61">
        <v>50</v>
      </c>
    </row>
    <row r="82" spans="1:5" x14ac:dyDescent="0.35">
      <c r="A82" s="61">
        <v>117.018</v>
      </c>
      <c r="B82" s="61" t="s">
        <v>1247</v>
      </c>
      <c r="C82" s="61" t="s">
        <v>910</v>
      </c>
      <c r="D82" s="188">
        <v>79.863197326660099</v>
      </c>
      <c r="E82" s="61">
        <v>50</v>
      </c>
    </row>
    <row r="83" spans="1:5" x14ac:dyDescent="0.35">
      <c r="A83" s="61">
        <v>117.127</v>
      </c>
      <c r="B83" s="61" t="s">
        <v>1248</v>
      </c>
      <c r="C83" s="61" t="s">
        <v>910</v>
      </c>
      <c r="D83" s="188">
        <v>68.278579711914006</v>
      </c>
      <c r="E83" s="61">
        <v>50</v>
      </c>
    </row>
    <row r="84" spans="1:5" x14ac:dyDescent="0.35">
      <c r="A84" s="61">
        <v>118.01300000000001</v>
      </c>
      <c r="B84" s="61" t="s">
        <v>1249</v>
      </c>
      <c r="C84" s="61" t="s">
        <v>910</v>
      </c>
      <c r="D84" s="188">
        <v>74.924308776855398</v>
      </c>
      <c r="E84" s="61">
        <v>100</v>
      </c>
    </row>
    <row r="85" spans="1:5" x14ac:dyDescent="0.35">
      <c r="A85" s="61">
        <v>119.03400000000001</v>
      </c>
      <c r="B85" s="61" t="s">
        <v>1250</v>
      </c>
      <c r="C85" s="61" t="s">
        <v>910</v>
      </c>
      <c r="D85" s="188">
        <v>79.949249267578097</v>
      </c>
      <c r="E85" s="61">
        <v>100</v>
      </c>
    </row>
    <row r="86" spans="1:5" x14ac:dyDescent="0.35">
      <c r="A86" s="61">
        <v>119.07</v>
      </c>
      <c r="B86" s="61" t="s">
        <v>1251</v>
      </c>
      <c r="C86" s="61" t="s">
        <v>910</v>
      </c>
      <c r="D86" s="188">
        <v>78.996246337890597</v>
      </c>
      <c r="E86" s="61">
        <v>100</v>
      </c>
    </row>
    <row r="87" spans="1:5" x14ac:dyDescent="0.35">
      <c r="A87" s="61">
        <v>120.044</v>
      </c>
      <c r="B87" s="61" t="s">
        <v>1252</v>
      </c>
      <c r="C87" s="61" t="s">
        <v>910</v>
      </c>
      <c r="D87" s="188">
        <v>103.473945617675</v>
      </c>
      <c r="E87" s="61">
        <v>50</v>
      </c>
    </row>
    <row r="88" spans="1:5" x14ac:dyDescent="0.35">
      <c r="A88" s="61">
        <v>120.066</v>
      </c>
      <c r="B88" s="61" t="s">
        <v>1253</v>
      </c>
      <c r="C88" s="61" t="s">
        <v>910</v>
      </c>
      <c r="D88" s="188">
        <v>75.144767761230398</v>
      </c>
      <c r="E88" s="61">
        <v>100</v>
      </c>
    </row>
    <row r="89" spans="1:5" x14ac:dyDescent="0.35">
      <c r="A89" s="61">
        <v>120.093</v>
      </c>
      <c r="B89" s="61" t="s">
        <v>197</v>
      </c>
      <c r="C89" s="61" t="s">
        <v>910</v>
      </c>
      <c r="D89" s="188">
        <v>63.989540100097599</v>
      </c>
      <c r="E89" s="61">
        <v>100</v>
      </c>
    </row>
    <row r="90" spans="1:5" x14ac:dyDescent="0.35">
      <c r="A90" s="61">
        <v>120.13800000000001</v>
      </c>
      <c r="B90" s="61" t="s">
        <v>1254</v>
      </c>
      <c r="C90" s="61" t="s">
        <v>910</v>
      </c>
      <c r="D90" s="188">
        <v>103.473945617675</v>
      </c>
      <c r="E90" s="61">
        <v>100</v>
      </c>
    </row>
    <row r="91" spans="1:5" x14ac:dyDescent="0.35">
      <c r="A91" s="61">
        <v>121.01300000000001</v>
      </c>
      <c r="B91" s="61" t="s">
        <v>1255</v>
      </c>
      <c r="C91" s="61" t="s">
        <v>910</v>
      </c>
      <c r="D91" s="188">
        <v>75.256973266601506</v>
      </c>
      <c r="E91" s="61">
        <v>100</v>
      </c>
    </row>
    <row r="92" spans="1:5" x14ac:dyDescent="0.35">
      <c r="A92" s="61">
        <v>121.05</v>
      </c>
      <c r="B92" s="61" t="s">
        <v>1256</v>
      </c>
      <c r="C92" s="61" t="s">
        <v>910</v>
      </c>
      <c r="D92" s="188">
        <v>80.032394409179602</v>
      </c>
      <c r="E92" s="61">
        <v>100</v>
      </c>
    </row>
    <row r="93" spans="1:5" x14ac:dyDescent="0.35">
      <c r="A93" s="61">
        <v>121.122</v>
      </c>
      <c r="B93" s="61" t="s">
        <v>1257</v>
      </c>
      <c r="C93" s="61" t="s">
        <v>910</v>
      </c>
      <c r="D93" s="188">
        <v>71.433036804199205</v>
      </c>
      <c r="E93" s="61">
        <v>100</v>
      </c>
    </row>
    <row r="94" spans="1:5" x14ac:dyDescent="0.35">
      <c r="A94" s="61">
        <v>122.024</v>
      </c>
      <c r="B94" s="61" t="s">
        <v>1258</v>
      </c>
      <c r="C94" s="61" t="s">
        <v>910</v>
      </c>
      <c r="D94" s="188">
        <v>103.636840820312</v>
      </c>
      <c r="E94" s="61">
        <v>100</v>
      </c>
    </row>
    <row r="95" spans="1:5" x14ac:dyDescent="0.35">
      <c r="A95" s="61">
        <v>122.045</v>
      </c>
      <c r="B95" s="61" t="s">
        <v>1259</v>
      </c>
      <c r="C95" s="61" t="s">
        <v>910</v>
      </c>
      <c r="D95" s="188">
        <v>75.370429992675696</v>
      </c>
      <c r="E95" s="61">
        <v>100</v>
      </c>
    </row>
    <row r="96" spans="1:5" x14ac:dyDescent="0.35">
      <c r="A96" s="61">
        <v>122.06</v>
      </c>
      <c r="B96" s="61" t="s">
        <v>1260</v>
      </c>
      <c r="C96" s="61" t="s">
        <v>910</v>
      </c>
      <c r="D96" s="188">
        <v>103.636840820312</v>
      </c>
      <c r="E96" s="61">
        <v>50</v>
      </c>
    </row>
    <row r="97" spans="1:5" x14ac:dyDescent="0.35">
      <c r="A97" s="61">
        <v>122.081</v>
      </c>
      <c r="B97" s="61" t="s">
        <v>1261</v>
      </c>
      <c r="C97" s="61" t="s">
        <v>910</v>
      </c>
      <c r="D97" s="188">
        <v>75.370429992675696</v>
      </c>
      <c r="E97" s="61">
        <v>100</v>
      </c>
    </row>
    <row r="98" spans="1:5" x14ac:dyDescent="0.35">
      <c r="A98" s="61">
        <v>122.096</v>
      </c>
      <c r="B98" s="61" t="s">
        <v>1262</v>
      </c>
      <c r="C98" s="61" t="s">
        <v>910</v>
      </c>
      <c r="D98" s="188">
        <v>76.481307983398395</v>
      </c>
      <c r="E98" s="61">
        <v>50</v>
      </c>
    </row>
    <row r="99" spans="1:5" x14ac:dyDescent="0.35">
      <c r="A99" s="61">
        <v>123.117</v>
      </c>
      <c r="B99" s="61" t="s">
        <v>1263</v>
      </c>
      <c r="C99" s="61" t="s">
        <v>910</v>
      </c>
      <c r="D99" s="188">
        <v>64.695388793945298</v>
      </c>
      <c r="E99" s="61">
        <v>50</v>
      </c>
    </row>
    <row r="100" spans="1:5" x14ac:dyDescent="0.35">
      <c r="A100" s="61">
        <v>124.05200000000001</v>
      </c>
      <c r="B100" s="61" t="s">
        <v>139</v>
      </c>
      <c r="C100" s="61" t="s">
        <v>910</v>
      </c>
      <c r="D100" s="188">
        <v>71.888458251953097</v>
      </c>
      <c r="E100" s="61">
        <v>100</v>
      </c>
    </row>
    <row r="101" spans="1:5" x14ac:dyDescent="0.35">
      <c r="A101" s="61">
        <v>124.07599999999999</v>
      </c>
      <c r="B101" s="61" t="s">
        <v>1264</v>
      </c>
      <c r="C101" s="61" t="s">
        <v>910</v>
      </c>
      <c r="D101" s="188">
        <v>103.795783996582</v>
      </c>
      <c r="E101" s="61">
        <v>50</v>
      </c>
    </row>
    <row r="102" spans="1:5" x14ac:dyDescent="0.35">
      <c r="A102" s="61">
        <v>124.11199999999999</v>
      </c>
      <c r="B102" s="61" t="s">
        <v>1265</v>
      </c>
      <c r="C102" s="61" t="s">
        <v>910</v>
      </c>
      <c r="D102" s="188">
        <v>76.7220458984375</v>
      </c>
      <c r="E102" s="61">
        <v>50</v>
      </c>
    </row>
    <row r="103" spans="1:5" x14ac:dyDescent="0.35">
      <c r="A103" s="61">
        <v>125.096</v>
      </c>
      <c r="B103" s="61" t="s">
        <v>1266</v>
      </c>
      <c r="C103" s="61" t="s">
        <v>910</v>
      </c>
      <c r="D103" s="188">
        <v>69.636077880859304</v>
      </c>
      <c r="E103" s="61">
        <v>50</v>
      </c>
    </row>
    <row r="104" spans="1:5" x14ac:dyDescent="0.35">
      <c r="A104" s="61">
        <v>125.107</v>
      </c>
      <c r="B104" s="61" t="s">
        <v>1267</v>
      </c>
      <c r="C104" s="61" t="s">
        <v>910</v>
      </c>
      <c r="D104" s="188">
        <v>95.327621459960895</v>
      </c>
      <c r="E104" s="61">
        <v>100</v>
      </c>
    </row>
    <row r="105" spans="1:5" x14ac:dyDescent="0.35">
      <c r="A105" s="61">
        <v>125.13200000000001</v>
      </c>
      <c r="B105" s="61" t="s">
        <v>1268</v>
      </c>
      <c r="C105" s="61" t="s">
        <v>910</v>
      </c>
      <c r="D105" s="188">
        <v>65.161643981933494</v>
      </c>
      <c r="E105" s="61">
        <v>50</v>
      </c>
    </row>
    <row r="106" spans="1:5" x14ac:dyDescent="0.35">
      <c r="A106" s="61">
        <v>126.01900000000001</v>
      </c>
      <c r="B106" s="61" t="s">
        <v>743</v>
      </c>
      <c r="C106" s="61" t="s">
        <v>910</v>
      </c>
      <c r="D106" s="188">
        <v>75.835830688476506</v>
      </c>
      <c r="E106" s="61">
        <v>100</v>
      </c>
    </row>
    <row r="107" spans="1:5" x14ac:dyDescent="0.35">
      <c r="A107" s="61">
        <v>126.03700000000001</v>
      </c>
      <c r="B107" s="61" t="s">
        <v>1269</v>
      </c>
      <c r="C107" s="61" t="s">
        <v>910</v>
      </c>
      <c r="D107" s="188">
        <v>75.835830688476506</v>
      </c>
      <c r="E107" s="61">
        <v>100</v>
      </c>
    </row>
    <row r="108" spans="1:5" x14ac:dyDescent="0.35">
      <c r="A108" s="61">
        <v>126.05500000000001</v>
      </c>
      <c r="B108" s="61" t="s">
        <v>1270</v>
      </c>
      <c r="C108" s="61" t="s">
        <v>910</v>
      </c>
      <c r="D108" s="188">
        <v>103.95085144042901</v>
      </c>
      <c r="E108" s="61">
        <v>100</v>
      </c>
    </row>
    <row r="109" spans="1:5" x14ac:dyDescent="0.35">
      <c r="A109" s="61">
        <v>126.09099999999999</v>
      </c>
      <c r="B109" s="61" t="s">
        <v>1271</v>
      </c>
      <c r="C109" s="61" t="s">
        <v>910</v>
      </c>
      <c r="D109" s="188">
        <v>103.95085144042901</v>
      </c>
      <c r="E109" s="61">
        <v>100</v>
      </c>
    </row>
    <row r="110" spans="1:5" x14ac:dyDescent="0.35">
      <c r="A110" s="61">
        <v>126.104</v>
      </c>
      <c r="B110" s="61" t="s">
        <v>1272</v>
      </c>
      <c r="C110" s="61" t="s">
        <v>910</v>
      </c>
      <c r="D110" s="188">
        <v>69.806678771972599</v>
      </c>
      <c r="E110" s="61">
        <v>100</v>
      </c>
    </row>
    <row r="111" spans="1:5" x14ac:dyDescent="0.35">
      <c r="A111" s="61">
        <v>127.075</v>
      </c>
      <c r="B111" s="61" t="s">
        <v>1273</v>
      </c>
      <c r="C111" s="61" t="s">
        <v>910</v>
      </c>
      <c r="D111" s="188">
        <v>72.351478576660099</v>
      </c>
      <c r="E111" s="61">
        <v>50</v>
      </c>
    </row>
    <row r="112" spans="1:5" x14ac:dyDescent="0.35">
      <c r="A112" s="61">
        <v>127.11199999999999</v>
      </c>
      <c r="B112" s="61" t="s">
        <v>1274</v>
      </c>
      <c r="C112" s="61" t="s">
        <v>910</v>
      </c>
      <c r="D112" s="188">
        <v>69.977424621582003</v>
      </c>
      <c r="E112" s="61">
        <v>50</v>
      </c>
    </row>
    <row r="113" spans="1:5" x14ac:dyDescent="0.35">
      <c r="A113" s="61">
        <v>127.148</v>
      </c>
      <c r="B113" s="61" t="s">
        <v>1275</v>
      </c>
      <c r="C113" s="61" t="s">
        <v>910</v>
      </c>
      <c r="D113" s="188">
        <v>65.624565124511705</v>
      </c>
      <c r="E113" s="61">
        <v>50</v>
      </c>
    </row>
    <row r="114" spans="1:5" x14ac:dyDescent="0.35">
      <c r="A114" s="61">
        <v>128.06200000000001</v>
      </c>
      <c r="B114" s="61" t="s">
        <v>191</v>
      </c>
      <c r="C114" s="61" t="s">
        <v>910</v>
      </c>
      <c r="D114" s="188">
        <v>65.854782104492102</v>
      </c>
      <c r="E114" s="61">
        <v>100</v>
      </c>
    </row>
    <row r="115" spans="1:5" x14ac:dyDescent="0.35">
      <c r="A115" s="61">
        <v>128.071</v>
      </c>
      <c r="B115" s="61" t="s">
        <v>1276</v>
      </c>
      <c r="C115" s="61" t="s">
        <v>910</v>
      </c>
      <c r="D115" s="188">
        <v>104.10211181640599</v>
      </c>
      <c r="E115" s="61">
        <v>100</v>
      </c>
    </row>
    <row r="116" spans="1:5" x14ac:dyDescent="0.35">
      <c r="A116" s="61">
        <v>128.107</v>
      </c>
      <c r="B116" s="61" t="s">
        <v>1277</v>
      </c>
      <c r="C116" s="61" t="s">
        <v>910</v>
      </c>
      <c r="D116" s="188">
        <v>104.10211181640599</v>
      </c>
      <c r="E116" s="61">
        <v>50</v>
      </c>
    </row>
    <row r="117" spans="1:5" x14ac:dyDescent="0.35">
      <c r="A117" s="61">
        <v>128.143</v>
      </c>
      <c r="B117" s="61" t="s">
        <v>1278</v>
      </c>
      <c r="C117" s="61" t="s">
        <v>910</v>
      </c>
      <c r="D117" s="188">
        <v>77.213920593261705</v>
      </c>
      <c r="E117" s="61">
        <v>50</v>
      </c>
    </row>
    <row r="118" spans="1:5" x14ac:dyDescent="0.35">
      <c r="A118" s="61">
        <v>129.09100000000001</v>
      </c>
      <c r="B118" s="61" t="s">
        <v>1279</v>
      </c>
      <c r="C118" s="61" t="s">
        <v>910</v>
      </c>
      <c r="D118" s="188">
        <v>72.663841247558494</v>
      </c>
      <c r="E118" s="61">
        <v>50</v>
      </c>
    </row>
    <row r="119" spans="1:5" x14ac:dyDescent="0.35">
      <c r="A119" s="61">
        <v>129.12700000000001</v>
      </c>
      <c r="B119" s="61" t="s">
        <v>1280</v>
      </c>
      <c r="C119" s="61" t="s">
        <v>910</v>
      </c>
      <c r="D119" s="188">
        <v>70.319267272949205</v>
      </c>
      <c r="E119" s="61">
        <v>50</v>
      </c>
    </row>
    <row r="120" spans="1:5" x14ac:dyDescent="0.35">
      <c r="A120" s="61">
        <v>129.16399999999999</v>
      </c>
      <c r="B120" s="61" t="s">
        <v>1281</v>
      </c>
      <c r="C120" s="61" t="s">
        <v>910</v>
      </c>
      <c r="D120" s="188">
        <v>66.084197998046804</v>
      </c>
      <c r="E120" s="61">
        <v>50</v>
      </c>
    </row>
    <row r="121" spans="1:5" x14ac:dyDescent="0.35">
      <c r="A121" s="61">
        <v>130.01300000000001</v>
      </c>
      <c r="B121" s="61" t="s">
        <v>1282</v>
      </c>
      <c r="C121" s="61" t="s">
        <v>910</v>
      </c>
      <c r="D121" s="188">
        <v>76.317695617675696</v>
      </c>
      <c r="E121" s="61">
        <v>100</v>
      </c>
    </row>
    <row r="122" spans="1:5" x14ac:dyDescent="0.35">
      <c r="A122" s="61">
        <v>130.05000000000001</v>
      </c>
      <c r="B122" s="61" t="s">
        <v>1283</v>
      </c>
      <c r="C122" s="61" t="s">
        <v>910</v>
      </c>
      <c r="D122" s="188">
        <v>76.317695617675696</v>
      </c>
      <c r="E122" s="61">
        <v>100</v>
      </c>
    </row>
    <row r="123" spans="1:5" x14ac:dyDescent="0.35">
      <c r="A123" s="61">
        <v>130.065</v>
      </c>
      <c r="B123" s="61" t="s">
        <v>1284</v>
      </c>
      <c r="C123" s="61" t="s">
        <v>910</v>
      </c>
      <c r="D123" s="188">
        <v>77.464546203613196</v>
      </c>
      <c r="E123" s="61">
        <v>100</v>
      </c>
    </row>
    <row r="124" spans="1:5" x14ac:dyDescent="0.35">
      <c r="A124" s="61">
        <v>130.12299999999999</v>
      </c>
      <c r="B124" s="61" t="s">
        <v>1285</v>
      </c>
      <c r="C124" s="61" t="s">
        <v>910</v>
      </c>
      <c r="D124" s="188">
        <v>104.24964904785099</v>
      </c>
      <c r="E124" s="61">
        <v>50</v>
      </c>
    </row>
    <row r="125" spans="1:5" x14ac:dyDescent="0.35">
      <c r="A125" s="61">
        <v>131.03399999999999</v>
      </c>
      <c r="B125" s="61" t="s">
        <v>1286</v>
      </c>
      <c r="C125" s="61" t="s">
        <v>910</v>
      </c>
      <c r="D125" s="188">
        <v>80.413909912109304</v>
      </c>
      <c r="E125" s="61">
        <v>100</v>
      </c>
    </row>
    <row r="126" spans="1:5" x14ac:dyDescent="0.35">
      <c r="A126" s="61">
        <v>131.04900000000001</v>
      </c>
      <c r="B126" s="61" t="s">
        <v>1287</v>
      </c>
      <c r="C126" s="61" t="s">
        <v>910</v>
      </c>
      <c r="D126" s="188">
        <v>70.661491394042898</v>
      </c>
      <c r="E126" s="61">
        <v>100</v>
      </c>
    </row>
    <row r="127" spans="1:5" x14ac:dyDescent="0.35">
      <c r="A127" s="61">
        <v>131.07</v>
      </c>
      <c r="B127" s="61" t="s">
        <v>1288</v>
      </c>
      <c r="C127" s="61" t="s">
        <v>910</v>
      </c>
      <c r="D127" s="188">
        <v>79.440811157226506</v>
      </c>
      <c r="E127" s="61">
        <v>100</v>
      </c>
    </row>
    <row r="128" spans="1:5" x14ac:dyDescent="0.35">
      <c r="A128" s="61">
        <v>131.107</v>
      </c>
      <c r="B128" s="61" t="s">
        <v>1289</v>
      </c>
      <c r="C128" s="61" t="s">
        <v>910</v>
      </c>
      <c r="D128" s="188">
        <v>72.978805541992102</v>
      </c>
      <c r="E128" s="61">
        <v>50</v>
      </c>
    </row>
    <row r="129" spans="1:5" x14ac:dyDescent="0.35">
      <c r="A129" s="61">
        <v>131.143</v>
      </c>
      <c r="B129" s="61" t="s">
        <v>1290</v>
      </c>
      <c r="C129" s="61" t="s">
        <v>910</v>
      </c>
      <c r="D129" s="188">
        <v>70.661491394042898</v>
      </c>
      <c r="E129" s="61">
        <v>50</v>
      </c>
    </row>
    <row r="130" spans="1:5" x14ac:dyDescent="0.35">
      <c r="A130" s="61">
        <v>131.99299999999999</v>
      </c>
      <c r="B130" s="61" t="s">
        <v>1291</v>
      </c>
      <c r="C130" s="61" t="s">
        <v>910</v>
      </c>
      <c r="D130" s="188">
        <v>76.564033508300696</v>
      </c>
      <c r="E130" s="61">
        <v>100</v>
      </c>
    </row>
    <row r="131" spans="1:5" x14ac:dyDescent="0.35">
      <c r="A131" s="61">
        <v>132.04400000000001</v>
      </c>
      <c r="B131" s="61" t="s">
        <v>1292</v>
      </c>
      <c r="C131" s="61" t="s">
        <v>910</v>
      </c>
      <c r="D131" s="188">
        <v>104.393547058105</v>
      </c>
      <c r="E131" s="61">
        <v>100</v>
      </c>
    </row>
    <row r="132" spans="1:5" x14ac:dyDescent="0.35">
      <c r="A132" s="61">
        <v>132.066</v>
      </c>
      <c r="B132" s="61" t="s">
        <v>1293</v>
      </c>
      <c r="C132" s="61" t="s">
        <v>910</v>
      </c>
      <c r="D132" s="188">
        <v>76.564033508300696</v>
      </c>
      <c r="E132" s="61">
        <v>100</v>
      </c>
    </row>
    <row r="133" spans="1:5" x14ac:dyDescent="0.35">
      <c r="A133" s="61">
        <v>133.01300000000001</v>
      </c>
      <c r="B133" s="61" t="s">
        <v>1294</v>
      </c>
      <c r="C133" s="61" t="s">
        <v>910</v>
      </c>
      <c r="D133" s="188">
        <v>76.688446044921804</v>
      </c>
      <c r="E133" s="61">
        <v>100</v>
      </c>
    </row>
    <row r="134" spans="1:5" x14ac:dyDescent="0.35">
      <c r="A134" s="61">
        <v>133.05000000000001</v>
      </c>
      <c r="B134" s="61" t="s">
        <v>1295</v>
      </c>
      <c r="C134" s="61" t="s">
        <v>910</v>
      </c>
      <c r="D134" s="188">
        <v>80.485046386718693</v>
      </c>
      <c r="E134" s="61">
        <v>100</v>
      </c>
    </row>
    <row r="135" spans="1:5" x14ac:dyDescent="0.35">
      <c r="A135" s="61">
        <v>134.06</v>
      </c>
      <c r="B135" s="61" t="s">
        <v>1296</v>
      </c>
      <c r="C135" s="61" t="s">
        <v>910</v>
      </c>
      <c r="D135" s="188">
        <v>104.53390502929599</v>
      </c>
      <c r="E135" s="61">
        <v>100</v>
      </c>
    </row>
    <row r="136" spans="1:5" x14ac:dyDescent="0.35">
      <c r="A136" s="61">
        <v>134.096</v>
      </c>
      <c r="B136" s="61" t="s">
        <v>1297</v>
      </c>
      <c r="C136" s="61" t="s">
        <v>910</v>
      </c>
      <c r="D136" s="188">
        <v>77.974029541015597</v>
      </c>
      <c r="E136" s="61">
        <v>100</v>
      </c>
    </row>
    <row r="137" spans="1:5" x14ac:dyDescent="0.35">
      <c r="A137" s="61">
        <v>134.154</v>
      </c>
      <c r="B137" s="61" t="s">
        <v>1298</v>
      </c>
      <c r="C137" s="61" t="s">
        <v>910</v>
      </c>
      <c r="D137" s="188">
        <v>104.53390502929599</v>
      </c>
      <c r="E137" s="61">
        <v>100</v>
      </c>
    </row>
    <row r="138" spans="1:5" x14ac:dyDescent="0.35">
      <c r="A138" s="61">
        <v>135.029</v>
      </c>
      <c r="B138" s="61" t="s">
        <v>1299</v>
      </c>
      <c r="C138" s="61" t="s">
        <v>910</v>
      </c>
      <c r="D138" s="188">
        <v>76.939559936523395</v>
      </c>
      <c r="E138" s="61">
        <v>100</v>
      </c>
    </row>
    <row r="139" spans="1:5" x14ac:dyDescent="0.35">
      <c r="A139" s="61">
        <v>135.04400000000001</v>
      </c>
      <c r="B139" s="61" t="s">
        <v>1300</v>
      </c>
      <c r="C139" s="61" t="s">
        <v>910</v>
      </c>
      <c r="D139" s="188">
        <v>73.615501403808494</v>
      </c>
      <c r="E139" s="61">
        <v>100</v>
      </c>
    </row>
    <row r="140" spans="1:5" x14ac:dyDescent="0.35">
      <c r="A140" s="61">
        <v>136.03899999999999</v>
      </c>
      <c r="B140" s="61" t="s">
        <v>1301</v>
      </c>
      <c r="C140" s="61" t="s">
        <v>910</v>
      </c>
      <c r="D140" s="188">
        <v>104.670783996582</v>
      </c>
      <c r="E140" s="61">
        <v>100</v>
      </c>
    </row>
    <row r="141" spans="1:5" x14ac:dyDescent="0.35">
      <c r="A141" s="61">
        <v>136.06</v>
      </c>
      <c r="B141" s="61" t="s">
        <v>1302</v>
      </c>
      <c r="C141" s="61" t="s">
        <v>910</v>
      </c>
      <c r="D141" s="188">
        <v>77.066223144531193</v>
      </c>
      <c r="E141" s="61">
        <v>100</v>
      </c>
    </row>
    <row r="142" spans="1:5" x14ac:dyDescent="0.35">
      <c r="A142" s="61">
        <v>136.07599999999999</v>
      </c>
      <c r="B142" s="61" t="s">
        <v>1303</v>
      </c>
      <c r="C142" s="61" t="s">
        <v>910</v>
      </c>
      <c r="D142" s="188">
        <v>104.670783996582</v>
      </c>
      <c r="E142" s="61">
        <v>50</v>
      </c>
    </row>
    <row r="143" spans="1:5" x14ac:dyDescent="0.35">
      <c r="A143" s="61">
        <v>136.11199999999999</v>
      </c>
      <c r="B143" s="61" t="s">
        <v>1304</v>
      </c>
      <c r="C143" s="61" t="s">
        <v>910</v>
      </c>
      <c r="D143" s="188">
        <v>78.232467651367102</v>
      </c>
      <c r="E143" s="61">
        <v>50</v>
      </c>
    </row>
    <row r="144" spans="1:5" x14ac:dyDescent="0.35">
      <c r="A144" s="61">
        <v>137.006</v>
      </c>
      <c r="B144" s="61" t="s">
        <v>1305</v>
      </c>
      <c r="C144" s="61" t="s">
        <v>910</v>
      </c>
      <c r="D144" s="188">
        <v>77.193572998046804</v>
      </c>
      <c r="E144" s="61">
        <v>100</v>
      </c>
    </row>
    <row r="145" spans="1:5" x14ac:dyDescent="0.35">
      <c r="A145" s="61">
        <v>137.023</v>
      </c>
      <c r="B145" s="61" t="s">
        <v>1306</v>
      </c>
      <c r="C145" s="61" t="s">
        <v>910</v>
      </c>
      <c r="D145" s="188">
        <v>79.670372009277301</v>
      </c>
      <c r="E145" s="61">
        <v>100</v>
      </c>
    </row>
    <row r="146" spans="1:5" x14ac:dyDescent="0.35">
      <c r="A146" s="61">
        <v>137.096</v>
      </c>
      <c r="B146" s="61" t="s">
        <v>1307</v>
      </c>
      <c r="C146" s="61" t="s">
        <v>910</v>
      </c>
      <c r="D146" s="188">
        <v>71.689376831054602</v>
      </c>
      <c r="E146" s="61">
        <v>100</v>
      </c>
    </row>
    <row r="147" spans="1:5" x14ac:dyDescent="0.35">
      <c r="A147" s="61">
        <v>138.01900000000001</v>
      </c>
      <c r="B147" s="61" t="s">
        <v>1308</v>
      </c>
      <c r="C147" s="61" t="s">
        <v>910</v>
      </c>
      <c r="D147" s="188">
        <v>77.321586608886705</v>
      </c>
      <c r="E147" s="61">
        <v>100</v>
      </c>
    </row>
    <row r="148" spans="1:5" x14ac:dyDescent="0.35">
      <c r="A148" s="61">
        <v>138.07599999999999</v>
      </c>
      <c r="B148" s="61" t="s">
        <v>1309</v>
      </c>
      <c r="C148" s="61" t="s">
        <v>910</v>
      </c>
      <c r="D148" s="188">
        <v>77.321586608886705</v>
      </c>
      <c r="E148" s="61">
        <v>100</v>
      </c>
    </row>
    <row r="149" spans="1:5" x14ac:dyDescent="0.35">
      <c r="A149" s="61">
        <v>138.09100000000001</v>
      </c>
      <c r="B149" s="61" t="s">
        <v>1310</v>
      </c>
      <c r="C149" s="61" t="s">
        <v>910</v>
      </c>
      <c r="D149" s="188">
        <v>104.804306030273</v>
      </c>
      <c r="E149" s="61">
        <v>100</v>
      </c>
    </row>
    <row r="150" spans="1:5" x14ac:dyDescent="0.35">
      <c r="A150" s="61">
        <v>139.02099999999999</v>
      </c>
      <c r="B150" s="61" t="s">
        <v>1311</v>
      </c>
      <c r="C150" s="61" t="s">
        <v>910</v>
      </c>
      <c r="D150" s="188">
        <v>77.450248718261705</v>
      </c>
      <c r="E150" s="61">
        <v>100</v>
      </c>
    </row>
    <row r="151" spans="1:5" x14ac:dyDescent="0.35">
      <c r="A151" s="61">
        <v>139.03899999999999</v>
      </c>
      <c r="B151" s="61" t="s">
        <v>1312</v>
      </c>
      <c r="C151" s="61" t="s">
        <v>910</v>
      </c>
      <c r="D151" s="188">
        <v>79.762062072753906</v>
      </c>
      <c r="E151" s="61">
        <v>100</v>
      </c>
    </row>
    <row r="152" spans="1:5" x14ac:dyDescent="0.35">
      <c r="A152" s="61">
        <v>139.11199999999999</v>
      </c>
      <c r="B152" s="61" t="s">
        <v>1313</v>
      </c>
      <c r="C152" s="61" t="s">
        <v>910</v>
      </c>
      <c r="D152" s="188">
        <v>72.032089233398395</v>
      </c>
      <c r="E152" s="61">
        <v>100</v>
      </c>
    </row>
    <row r="153" spans="1:5" x14ac:dyDescent="0.35">
      <c r="A153" s="61">
        <v>139.148</v>
      </c>
      <c r="B153" s="61" t="s">
        <v>1314</v>
      </c>
      <c r="C153" s="61" t="s">
        <v>910</v>
      </c>
      <c r="D153" s="188">
        <v>68.335548400878906</v>
      </c>
      <c r="E153" s="61">
        <v>100</v>
      </c>
    </row>
    <row r="154" spans="1:5" x14ac:dyDescent="0.35">
      <c r="A154" s="61">
        <v>140.04900000000001</v>
      </c>
      <c r="B154" s="61" t="s">
        <v>1315</v>
      </c>
      <c r="C154" s="61" t="s">
        <v>910</v>
      </c>
      <c r="D154" s="188">
        <v>78.755813598632798</v>
      </c>
      <c r="E154" s="61">
        <v>100</v>
      </c>
    </row>
    <row r="155" spans="1:5" x14ac:dyDescent="0.35">
      <c r="A155" s="61">
        <v>140.071</v>
      </c>
      <c r="B155" s="61" t="s">
        <v>1316</v>
      </c>
      <c r="C155" s="61" t="s">
        <v>910</v>
      </c>
      <c r="D155" s="188">
        <v>104.93454742431599</v>
      </c>
      <c r="E155" s="61">
        <v>100</v>
      </c>
    </row>
    <row r="156" spans="1:5" x14ac:dyDescent="0.35">
      <c r="A156" s="61">
        <v>140.107</v>
      </c>
      <c r="B156" s="61" t="s">
        <v>1317</v>
      </c>
      <c r="C156" s="61" t="s">
        <v>910</v>
      </c>
      <c r="D156" s="188">
        <v>104.93454742431599</v>
      </c>
      <c r="E156" s="61">
        <v>100</v>
      </c>
    </row>
    <row r="157" spans="1:5" x14ac:dyDescent="0.35">
      <c r="A157" s="61">
        <v>140.143</v>
      </c>
      <c r="B157" s="61" t="s">
        <v>1318</v>
      </c>
      <c r="C157" s="61" t="s">
        <v>910</v>
      </c>
      <c r="D157" s="188">
        <v>78.755813598632798</v>
      </c>
      <c r="E157" s="61">
        <v>50</v>
      </c>
    </row>
    <row r="158" spans="1:5" x14ac:dyDescent="0.35">
      <c r="A158" s="61">
        <v>140.97</v>
      </c>
      <c r="B158" s="61" t="s">
        <v>1319</v>
      </c>
      <c r="C158" s="61" t="s">
        <v>910</v>
      </c>
      <c r="D158" s="188">
        <v>77.709373474120994</v>
      </c>
      <c r="E158" s="61">
        <v>100</v>
      </c>
    </row>
    <row r="159" spans="1:5" x14ac:dyDescent="0.35">
      <c r="A159" s="61">
        <v>141.018</v>
      </c>
      <c r="B159" s="61" t="s">
        <v>1320</v>
      </c>
      <c r="C159" s="61" t="s">
        <v>910</v>
      </c>
      <c r="D159" s="188">
        <v>80.789993286132798</v>
      </c>
      <c r="E159" s="61">
        <v>100</v>
      </c>
    </row>
    <row r="160" spans="1:5" x14ac:dyDescent="0.35">
      <c r="A160" s="61">
        <v>141.05500000000001</v>
      </c>
      <c r="B160" s="61" t="s">
        <v>1321</v>
      </c>
      <c r="C160" s="61" t="s">
        <v>910</v>
      </c>
      <c r="D160" s="188">
        <v>79.860893249511705</v>
      </c>
      <c r="E160" s="61">
        <v>100</v>
      </c>
    </row>
    <row r="161" spans="1:5" x14ac:dyDescent="0.35">
      <c r="A161" s="61">
        <v>141.09100000000001</v>
      </c>
      <c r="B161" s="61" t="s">
        <v>1322</v>
      </c>
      <c r="C161" s="61" t="s">
        <v>910</v>
      </c>
      <c r="D161" s="188">
        <v>74.584114074707003</v>
      </c>
      <c r="E161" s="61">
        <v>100</v>
      </c>
    </row>
    <row r="162" spans="1:5" x14ac:dyDescent="0.35">
      <c r="A162" s="61">
        <v>141.12700000000001</v>
      </c>
      <c r="B162" s="61" t="s">
        <v>1323</v>
      </c>
      <c r="C162" s="61" t="s">
        <v>910</v>
      </c>
      <c r="D162" s="188">
        <v>72.374717712402301</v>
      </c>
      <c r="E162" s="61">
        <v>100</v>
      </c>
    </row>
    <row r="163" spans="1:5" x14ac:dyDescent="0.35">
      <c r="A163" s="61">
        <v>141.16399999999999</v>
      </c>
      <c r="B163" s="61" t="s">
        <v>1324</v>
      </c>
      <c r="C163" s="61" t="s">
        <v>910</v>
      </c>
      <c r="D163" s="188">
        <v>68.776893615722599</v>
      </c>
      <c r="E163" s="61">
        <v>100</v>
      </c>
    </row>
    <row r="164" spans="1:5" x14ac:dyDescent="0.35">
      <c r="A164" s="61">
        <v>142.05000000000001</v>
      </c>
      <c r="B164" s="61" t="s">
        <v>1325</v>
      </c>
      <c r="C164" s="61" t="s">
        <v>910</v>
      </c>
      <c r="D164" s="188">
        <v>77.839797973632798</v>
      </c>
      <c r="E164" s="61">
        <v>100</v>
      </c>
    </row>
    <row r="165" spans="1:5" x14ac:dyDescent="0.35">
      <c r="A165" s="61">
        <v>142.08600000000001</v>
      </c>
      <c r="B165" s="61" t="s">
        <v>1326</v>
      </c>
      <c r="C165" s="61" t="s">
        <v>910</v>
      </c>
      <c r="D165" s="188">
        <v>105.06161499023401</v>
      </c>
      <c r="E165" s="61">
        <v>100</v>
      </c>
    </row>
    <row r="166" spans="1:5" x14ac:dyDescent="0.35">
      <c r="A166" s="61">
        <v>142.12299999999999</v>
      </c>
      <c r="B166" s="61" t="s">
        <v>1327</v>
      </c>
      <c r="C166" s="61" t="s">
        <v>910</v>
      </c>
      <c r="D166" s="188">
        <v>105.06161499023401</v>
      </c>
      <c r="E166" s="61">
        <v>50</v>
      </c>
    </row>
    <row r="167" spans="1:5" x14ac:dyDescent="0.35">
      <c r="A167" s="61">
        <v>142.935</v>
      </c>
      <c r="B167" s="61" t="s">
        <v>1328</v>
      </c>
      <c r="C167" s="61" t="s">
        <v>910</v>
      </c>
      <c r="D167" s="188">
        <v>69.215400695800696</v>
      </c>
      <c r="E167" s="61">
        <v>100</v>
      </c>
    </row>
    <row r="168" spans="1:5" x14ac:dyDescent="0.35">
      <c r="A168" s="61">
        <v>143.03399999999999</v>
      </c>
      <c r="B168" s="61" t="s">
        <v>1329</v>
      </c>
      <c r="C168" s="61" t="s">
        <v>910</v>
      </c>
      <c r="D168" s="188">
        <v>80.883033752441406</v>
      </c>
      <c r="E168" s="61">
        <v>100</v>
      </c>
    </row>
    <row r="169" spans="1:5" x14ac:dyDescent="0.35">
      <c r="A169" s="61">
        <v>143.07</v>
      </c>
      <c r="B169" s="61" t="s">
        <v>1330</v>
      </c>
      <c r="C169" s="61" t="s">
        <v>910</v>
      </c>
      <c r="D169" s="188">
        <v>79.966445922851506</v>
      </c>
      <c r="E169" s="61">
        <v>100</v>
      </c>
    </row>
    <row r="170" spans="1:5" x14ac:dyDescent="0.35">
      <c r="A170" s="61">
        <v>143.107</v>
      </c>
      <c r="B170" s="61" t="s">
        <v>1331</v>
      </c>
      <c r="C170" s="61" t="s">
        <v>910</v>
      </c>
      <c r="D170" s="188">
        <v>74.909835815429602</v>
      </c>
      <c r="E170" s="61">
        <v>100</v>
      </c>
    </row>
    <row r="171" spans="1:5" x14ac:dyDescent="0.35">
      <c r="A171" s="61">
        <v>143.143</v>
      </c>
      <c r="B171" s="61" t="s">
        <v>1332</v>
      </c>
      <c r="C171" s="61" t="s">
        <v>910</v>
      </c>
      <c r="D171" s="188">
        <v>72.717178344726506</v>
      </c>
      <c r="E171" s="61">
        <v>50</v>
      </c>
    </row>
    <row r="172" spans="1:5" x14ac:dyDescent="0.35">
      <c r="A172" s="61">
        <v>143.179</v>
      </c>
      <c r="B172" s="61" t="s">
        <v>1333</v>
      </c>
      <c r="C172" s="61" t="s">
        <v>910</v>
      </c>
      <c r="D172" s="188">
        <v>69.215400695800696</v>
      </c>
      <c r="E172" s="61">
        <v>100</v>
      </c>
    </row>
    <row r="173" spans="1:5" x14ac:dyDescent="0.35">
      <c r="A173" s="61">
        <v>144.04400000000001</v>
      </c>
      <c r="B173" s="61" t="s">
        <v>1334</v>
      </c>
      <c r="C173" s="61" t="s">
        <v>910</v>
      </c>
      <c r="D173" s="188">
        <v>105.185592651367</v>
      </c>
      <c r="E173" s="61">
        <v>100</v>
      </c>
    </row>
    <row r="174" spans="1:5" x14ac:dyDescent="0.35">
      <c r="A174" s="61">
        <v>144.066</v>
      </c>
      <c r="B174" s="61" t="s">
        <v>1335</v>
      </c>
      <c r="C174" s="61" t="s">
        <v>910</v>
      </c>
      <c r="D174" s="188">
        <v>78.102272033691406</v>
      </c>
      <c r="E174" s="61">
        <v>100</v>
      </c>
    </row>
    <row r="175" spans="1:5" x14ac:dyDescent="0.35">
      <c r="A175" s="61">
        <v>144.08099999999999</v>
      </c>
      <c r="B175" s="61" t="s">
        <v>1336</v>
      </c>
      <c r="C175" s="61" t="s">
        <v>910</v>
      </c>
      <c r="D175" s="188">
        <v>79.286712646484304</v>
      </c>
      <c r="E175" s="61">
        <v>50</v>
      </c>
    </row>
    <row r="176" spans="1:5" x14ac:dyDescent="0.35">
      <c r="A176" s="61">
        <v>144.13800000000001</v>
      </c>
      <c r="B176" s="61" t="s">
        <v>1337</v>
      </c>
      <c r="C176" s="61" t="s">
        <v>910</v>
      </c>
      <c r="D176" s="188">
        <v>105.185592651367</v>
      </c>
      <c r="E176" s="61">
        <v>50</v>
      </c>
    </row>
    <row r="177" spans="1:5" x14ac:dyDescent="0.35">
      <c r="A177" s="61">
        <v>144.17500000000001</v>
      </c>
      <c r="B177" s="61" t="s">
        <v>1338</v>
      </c>
      <c r="C177" s="61" t="s">
        <v>910</v>
      </c>
      <c r="D177" s="188">
        <v>79.286712646484304</v>
      </c>
      <c r="E177" s="61">
        <v>50</v>
      </c>
    </row>
    <row r="178" spans="1:5" x14ac:dyDescent="0.35">
      <c r="A178" s="61">
        <v>145.12200000000001</v>
      </c>
      <c r="B178" s="61" t="s">
        <v>1339</v>
      </c>
      <c r="C178" s="61" t="s">
        <v>910</v>
      </c>
      <c r="D178" s="188">
        <v>75.236701965332003</v>
      </c>
      <c r="E178" s="61">
        <v>50</v>
      </c>
    </row>
    <row r="179" spans="1:5" x14ac:dyDescent="0.35">
      <c r="A179" s="61">
        <v>145.15899999999999</v>
      </c>
      <c r="B179" s="61" t="s">
        <v>1340</v>
      </c>
      <c r="C179" s="61" t="s">
        <v>910</v>
      </c>
      <c r="D179" s="188">
        <v>73.059410095214801</v>
      </c>
      <c r="E179" s="61">
        <v>50</v>
      </c>
    </row>
    <row r="180" spans="1:5" x14ac:dyDescent="0.35">
      <c r="A180" s="61">
        <v>146.096</v>
      </c>
      <c r="B180" s="61" t="s">
        <v>1341</v>
      </c>
      <c r="C180" s="61" t="s">
        <v>910</v>
      </c>
      <c r="D180" s="188">
        <v>79.554626464843693</v>
      </c>
      <c r="E180" s="61">
        <v>50</v>
      </c>
    </row>
    <row r="181" spans="1:5" x14ac:dyDescent="0.35">
      <c r="A181" s="61">
        <v>147.029</v>
      </c>
      <c r="B181" s="61" t="s">
        <v>1342</v>
      </c>
      <c r="C181" s="61" t="s">
        <v>910</v>
      </c>
      <c r="D181" s="188">
        <v>78.499702453613196</v>
      </c>
      <c r="E181" s="61">
        <v>100</v>
      </c>
    </row>
    <row r="182" spans="1:5" x14ac:dyDescent="0.35">
      <c r="A182" s="61">
        <v>147.04400000000001</v>
      </c>
      <c r="B182" s="61" t="s">
        <v>1343</v>
      </c>
      <c r="C182" s="61" t="s">
        <v>910</v>
      </c>
      <c r="D182" s="188">
        <v>75.5645751953125</v>
      </c>
      <c r="E182" s="61">
        <v>100</v>
      </c>
    </row>
    <row r="183" spans="1:5" x14ac:dyDescent="0.35">
      <c r="A183" s="61">
        <v>147.065</v>
      </c>
      <c r="B183" s="61" t="s">
        <v>1344</v>
      </c>
      <c r="C183" s="61" t="s">
        <v>910</v>
      </c>
      <c r="D183" s="188">
        <v>81.088874816894503</v>
      </c>
      <c r="E183" s="61">
        <v>100</v>
      </c>
    </row>
    <row r="184" spans="1:5" x14ac:dyDescent="0.35">
      <c r="A184" s="61">
        <v>147.11699999999999</v>
      </c>
      <c r="B184" s="61" t="s">
        <v>1345</v>
      </c>
      <c r="C184" s="61" t="s">
        <v>910</v>
      </c>
      <c r="D184" s="188">
        <v>70.0841064453125</v>
      </c>
      <c r="E184" s="61">
        <v>100</v>
      </c>
    </row>
    <row r="185" spans="1:5" x14ac:dyDescent="0.35">
      <c r="A185" s="61">
        <v>148.03899999999999</v>
      </c>
      <c r="B185" s="61" t="s">
        <v>1346</v>
      </c>
      <c r="C185" s="61" t="s">
        <v>910</v>
      </c>
      <c r="D185" s="188">
        <v>105.424674987793</v>
      </c>
      <c r="E185" s="61">
        <v>100</v>
      </c>
    </row>
    <row r="186" spans="1:5" x14ac:dyDescent="0.35">
      <c r="A186" s="61">
        <v>148.07599999999999</v>
      </c>
      <c r="B186" s="61" t="s">
        <v>1347</v>
      </c>
      <c r="C186" s="61" t="s">
        <v>910</v>
      </c>
      <c r="D186" s="188">
        <v>105.424674987793</v>
      </c>
      <c r="E186" s="61">
        <v>100</v>
      </c>
    </row>
    <row r="187" spans="1:5" x14ac:dyDescent="0.35">
      <c r="A187" s="61">
        <v>148.16999999999999</v>
      </c>
      <c r="B187" s="61" t="s">
        <v>1348</v>
      </c>
      <c r="C187" s="61" t="s">
        <v>910</v>
      </c>
      <c r="D187" s="188">
        <v>105.424674987793</v>
      </c>
      <c r="E187" s="61">
        <v>100</v>
      </c>
    </row>
    <row r="188" spans="1:5" x14ac:dyDescent="0.35">
      <c r="A188" s="61">
        <v>149.023</v>
      </c>
      <c r="B188" s="61" t="s">
        <v>1349</v>
      </c>
      <c r="C188" s="61" t="s">
        <v>910</v>
      </c>
      <c r="D188" s="188">
        <v>80.319625854492102</v>
      </c>
      <c r="E188" s="61">
        <v>100</v>
      </c>
    </row>
    <row r="189" spans="1:5" x14ac:dyDescent="0.35">
      <c r="A189" s="61">
        <v>149.06</v>
      </c>
      <c r="B189" s="61" t="s">
        <v>1350</v>
      </c>
      <c r="C189" s="61" t="s">
        <v>910</v>
      </c>
      <c r="D189" s="188">
        <v>75.893310546875</v>
      </c>
      <c r="E189" s="61">
        <v>100</v>
      </c>
    </row>
    <row r="190" spans="1:5" x14ac:dyDescent="0.35">
      <c r="A190" s="61">
        <v>150.05500000000001</v>
      </c>
      <c r="B190" s="61" t="s">
        <v>1351</v>
      </c>
      <c r="C190" s="61" t="s">
        <v>910</v>
      </c>
      <c r="D190" s="188">
        <v>105.539978027343</v>
      </c>
      <c r="E190" s="61">
        <v>100</v>
      </c>
    </row>
    <row r="191" spans="1:5" x14ac:dyDescent="0.35">
      <c r="A191" s="61">
        <v>150.07599999999999</v>
      </c>
      <c r="B191" s="61" t="s">
        <v>1352</v>
      </c>
      <c r="C191" s="61" t="s">
        <v>910</v>
      </c>
      <c r="D191" s="188">
        <v>78.901123046875</v>
      </c>
      <c r="E191" s="61">
        <v>100</v>
      </c>
    </row>
    <row r="192" spans="1:5" x14ac:dyDescent="0.35">
      <c r="A192" s="61">
        <v>150.09100000000001</v>
      </c>
      <c r="B192" s="61" t="s">
        <v>1353</v>
      </c>
      <c r="C192" s="61" t="s">
        <v>910</v>
      </c>
      <c r="D192" s="188">
        <v>105.539978027343</v>
      </c>
      <c r="E192" s="61">
        <v>50</v>
      </c>
    </row>
    <row r="193" spans="1:5" x14ac:dyDescent="0.35">
      <c r="A193" s="61">
        <v>150.12799999999999</v>
      </c>
      <c r="B193" s="61" t="s">
        <v>1354</v>
      </c>
      <c r="C193" s="61" t="s">
        <v>910</v>
      </c>
      <c r="D193" s="188">
        <v>80.094718933105398</v>
      </c>
      <c r="E193" s="61">
        <v>50</v>
      </c>
    </row>
    <row r="194" spans="1:5" x14ac:dyDescent="0.35">
      <c r="A194" s="61">
        <v>151.024</v>
      </c>
      <c r="B194" s="61" t="s">
        <v>1355</v>
      </c>
      <c r="C194" s="61" t="s">
        <v>910</v>
      </c>
      <c r="D194" s="188">
        <v>79.035736083984304</v>
      </c>
      <c r="E194" s="61">
        <v>100</v>
      </c>
    </row>
    <row r="195" spans="1:5" x14ac:dyDescent="0.35">
      <c r="A195" s="61">
        <v>151.03899999999999</v>
      </c>
      <c r="B195" s="61" t="s">
        <v>1356</v>
      </c>
      <c r="C195" s="61" t="s">
        <v>910</v>
      </c>
      <c r="D195" s="188">
        <v>80.448387145995994</v>
      </c>
      <c r="E195" s="61">
        <v>100</v>
      </c>
    </row>
    <row r="196" spans="1:5" x14ac:dyDescent="0.35">
      <c r="A196" s="61">
        <v>151.11199999999999</v>
      </c>
      <c r="B196" s="61" t="s">
        <v>1357</v>
      </c>
      <c r="C196" s="61" t="s">
        <v>910</v>
      </c>
      <c r="D196" s="188">
        <v>74.084152221679602</v>
      </c>
      <c r="E196" s="61">
        <v>100</v>
      </c>
    </row>
    <row r="197" spans="1:5" x14ac:dyDescent="0.35">
      <c r="A197" s="61">
        <v>151.148</v>
      </c>
      <c r="B197" s="61" t="s">
        <v>1358</v>
      </c>
      <c r="C197" s="61" t="s">
        <v>910</v>
      </c>
      <c r="D197" s="188">
        <v>70.942092895507798</v>
      </c>
      <c r="E197" s="61">
        <v>100</v>
      </c>
    </row>
    <row r="198" spans="1:5" x14ac:dyDescent="0.35">
      <c r="A198" s="61">
        <v>152.03399999999999</v>
      </c>
      <c r="B198" s="61" t="s">
        <v>1359</v>
      </c>
      <c r="C198" s="61" t="s">
        <v>910</v>
      </c>
      <c r="D198" s="188">
        <v>79.170722961425696</v>
      </c>
      <c r="E198" s="61">
        <v>100</v>
      </c>
    </row>
    <row r="199" spans="1:5" x14ac:dyDescent="0.35">
      <c r="A199" s="61">
        <v>152.071</v>
      </c>
      <c r="B199" s="61" t="s">
        <v>1360</v>
      </c>
      <c r="C199" s="61" t="s">
        <v>910</v>
      </c>
      <c r="D199" s="188">
        <v>105.652572631835</v>
      </c>
      <c r="E199" s="61">
        <v>100</v>
      </c>
    </row>
    <row r="200" spans="1:5" x14ac:dyDescent="0.35">
      <c r="A200" s="61">
        <v>153.09100000000001</v>
      </c>
      <c r="B200" s="61" t="s">
        <v>1361</v>
      </c>
      <c r="C200" s="61" t="s">
        <v>910</v>
      </c>
      <c r="D200" s="188">
        <v>76.552894592285099</v>
      </c>
      <c r="E200" s="61">
        <v>100</v>
      </c>
    </row>
    <row r="201" spans="1:5" x14ac:dyDescent="0.35">
      <c r="A201" s="61">
        <v>153.16399999999999</v>
      </c>
      <c r="B201" s="61" t="s">
        <v>1362</v>
      </c>
      <c r="C201" s="61" t="s">
        <v>910</v>
      </c>
      <c r="D201" s="188">
        <v>71.3671875</v>
      </c>
      <c r="E201" s="61">
        <v>100</v>
      </c>
    </row>
    <row r="202" spans="1:5" x14ac:dyDescent="0.35">
      <c r="A202" s="61">
        <v>154.065</v>
      </c>
      <c r="B202" s="61" t="s">
        <v>1363</v>
      </c>
      <c r="C202" s="61" t="s">
        <v>910</v>
      </c>
      <c r="D202" s="188">
        <v>80.639724731445298</v>
      </c>
      <c r="E202" s="61">
        <v>100</v>
      </c>
    </row>
    <row r="203" spans="1:5" x14ac:dyDescent="0.35">
      <c r="A203" s="61">
        <v>154.08600000000001</v>
      </c>
      <c r="B203" s="61" t="s">
        <v>1364</v>
      </c>
      <c r="C203" s="61" t="s">
        <v>910</v>
      </c>
      <c r="D203" s="188">
        <v>105.762557983398</v>
      </c>
      <c r="E203" s="61">
        <v>100</v>
      </c>
    </row>
    <row r="204" spans="1:5" x14ac:dyDescent="0.35">
      <c r="A204" s="61">
        <v>154.172</v>
      </c>
      <c r="B204" s="61" t="s">
        <v>1365</v>
      </c>
      <c r="C204" s="61" t="s">
        <v>910</v>
      </c>
      <c r="D204" s="188">
        <v>71.578781127929602</v>
      </c>
      <c r="E204" s="61">
        <v>100</v>
      </c>
    </row>
    <row r="205" spans="1:5" x14ac:dyDescent="0.35">
      <c r="A205" s="61">
        <v>155.03399999999999</v>
      </c>
      <c r="B205" s="61" t="s">
        <v>1366</v>
      </c>
      <c r="C205" s="61" t="s">
        <v>910</v>
      </c>
      <c r="D205" s="188">
        <v>81.569610595703097</v>
      </c>
      <c r="E205" s="61">
        <v>100</v>
      </c>
    </row>
    <row r="206" spans="1:5" x14ac:dyDescent="0.35">
      <c r="A206" s="61">
        <v>155.08600000000001</v>
      </c>
      <c r="B206" s="61" t="s">
        <v>1367</v>
      </c>
      <c r="C206" s="61" t="s">
        <v>910</v>
      </c>
      <c r="D206" s="188">
        <v>71.789749145507798</v>
      </c>
      <c r="E206" s="61">
        <v>50</v>
      </c>
    </row>
    <row r="207" spans="1:5" x14ac:dyDescent="0.35">
      <c r="A207" s="61">
        <v>155.107</v>
      </c>
      <c r="B207" s="61" t="s">
        <v>1368</v>
      </c>
      <c r="C207" s="61" t="s">
        <v>910</v>
      </c>
      <c r="D207" s="188">
        <v>76.883522033691406</v>
      </c>
      <c r="E207" s="61">
        <v>100</v>
      </c>
    </row>
    <row r="208" spans="1:5" x14ac:dyDescent="0.35">
      <c r="A208" s="61">
        <v>155.179</v>
      </c>
      <c r="B208" s="61" t="s">
        <v>1369</v>
      </c>
      <c r="C208" s="61" t="s">
        <v>910</v>
      </c>
      <c r="D208" s="188">
        <v>71.789749145507798</v>
      </c>
      <c r="E208" s="61">
        <v>100</v>
      </c>
    </row>
    <row r="209" spans="1:5" x14ac:dyDescent="0.35">
      <c r="A209" s="61">
        <v>156.066</v>
      </c>
      <c r="B209" s="61" t="s">
        <v>1370</v>
      </c>
      <c r="C209" s="61" t="s">
        <v>910</v>
      </c>
      <c r="D209" s="188">
        <v>79.714118957519503</v>
      </c>
      <c r="E209" s="61">
        <v>100</v>
      </c>
    </row>
    <row r="210" spans="1:5" x14ac:dyDescent="0.35">
      <c r="A210" s="61">
        <v>157.05000000000001</v>
      </c>
      <c r="B210" s="61" t="s">
        <v>1371</v>
      </c>
      <c r="C210" s="61" t="s">
        <v>910</v>
      </c>
      <c r="D210" s="188">
        <v>81.702369689941406</v>
      </c>
      <c r="E210" s="61">
        <v>100</v>
      </c>
    </row>
    <row r="211" spans="1:5" x14ac:dyDescent="0.35">
      <c r="A211" s="61">
        <v>157.065</v>
      </c>
      <c r="B211" s="61" t="s">
        <v>1372</v>
      </c>
      <c r="C211" s="61" t="s">
        <v>910</v>
      </c>
      <c r="D211" s="188">
        <v>75.104942321777301</v>
      </c>
      <c r="E211" s="61">
        <v>100</v>
      </c>
    </row>
    <row r="212" spans="1:5" x14ac:dyDescent="0.35">
      <c r="A212" s="61">
        <v>157.08600000000001</v>
      </c>
      <c r="B212" s="61" t="s">
        <v>1373</v>
      </c>
      <c r="C212" s="61" t="s">
        <v>910</v>
      </c>
      <c r="D212" s="188">
        <v>80.863525390625</v>
      </c>
      <c r="E212" s="61">
        <v>100</v>
      </c>
    </row>
    <row r="213" spans="1:5" x14ac:dyDescent="0.35">
      <c r="A213" s="61">
        <v>157.12200000000001</v>
      </c>
      <c r="B213" s="61" t="s">
        <v>1374</v>
      </c>
      <c r="C213" s="61" t="s">
        <v>910</v>
      </c>
      <c r="D213" s="188">
        <v>77.214569091796804</v>
      </c>
      <c r="E213" s="61">
        <v>100</v>
      </c>
    </row>
    <row r="214" spans="1:5" x14ac:dyDescent="0.35">
      <c r="A214" s="61">
        <v>157.19499999999999</v>
      </c>
      <c r="B214" s="61" t="s">
        <v>1375</v>
      </c>
      <c r="C214" s="61" t="s">
        <v>910</v>
      </c>
      <c r="D214" s="188">
        <v>72.209815979003906</v>
      </c>
      <c r="E214" s="61">
        <v>100</v>
      </c>
    </row>
    <row r="215" spans="1:5" x14ac:dyDescent="0.35">
      <c r="A215" s="61">
        <v>158.096</v>
      </c>
      <c r="B215" s="61" t="s">
        <v>1376</v>
      </c>
      <c r="C215" s="61" t="s">
        <v>910</v>
      </c>
      <c r="D215" s="188">
        <v>81.1888427734375</v>
      </c>
      <c r="E215" s="61">
        <v>100</v>
      </c>
    </row>
    <row r="216" spans="1:5" x14ac:dyDescent="0.35">
      <c r="A216" s="61">
        <v>158.97499999999999</v>
      </c>
      <c r="B216" s="61" t="s">
        <v>1377</v>
      </c>
      <c r="C216" s="61" t="s">
        <v>910</v>
      </c>
      <c r="D216" s="188">
        <v>80.124870300292898</v>
      </c>
      <c r="E216" s="61">
        <v>100</v>
      </c>
    </row>
    <row r="217" spans="1:5" x14ac:dyDescent="0.35">
      <c r="A217" s="61">
        <v>159.029</v>
      </c>
      <c r="B217" s="61" t="s">
        <v>1378</v>
      </c>
      <c r="C217" s="61" t="s">
        <v>910</v>
      </c>
      <c r="D217" s="188">
        <v>80.124870300292898</v>
      </c>
      <c r="E217" s="61">
        <v>100</v>
      </c>
    </row>
    <row r="218" spans="1:5" x14ac:dyDescent="0.35">
      <c r="A218" s="61">
        <v>159.04400000000001</v>
      </c>
      <c r="B218" s="61" t="s">
        <v>1379</v>
      </c>
      <c r="C218" s="61" t="s">
        <v>910</v>
      </c>
      <c r="D218" s="188">
        <v>77.545951843261705</v>
      </c>
      <c r="E218" s="61">
        <v>100</v>
      </c>
    </row>
    <row r="219" spans="1:5" x14ac:dyDescent="0.35">
      <c r="A219" s="61">
        <v>159.065</v>
      </c>
      <c r="B219" s="61" t="s">
        <v>1380</v>
      </c>
      <c r="C219" s="61" t="s">
        <v>910</v>
      </c>
      <c r="D219" s="188">
        <v>81.839614868164006</v>
      </c>
      <c r="E219" s="61">
        <v>100</v>
      </c>
    </row>
    <row r="220" spans="1:5" x14ac:dyDescent="0.35">
      <c r="A220" s="61">
        <v>159.08000000000001</v>
      </c>
      <c r="B220" s="61" t="s">
        <v>1381</v>
      </c>
      <c r="C220" s="61" t="s">
        <v>910</v>
      </c>
      <c r="D220" s="188">
        <v>75.444137573242102</v>
      </c>
      <c r="E220" s="61">
        <v>100</v>
      </c>
    </row>
    <row r="221" spans="1:5" x14ac:dyDescent="0.35">
      <c r="A221" s="61">
        <v>159.11699999999999</v>
      </c>
      <c r="B221" s="61" t="s">
        <v>1382</v>
      </c>
      <c r="C221" s="61" t="s">
        <v>910</v>
      </c>
      <c r="D221" s="188">
        <v>72.62744140625</v>
      </c>
      <c r="E221" s="61">
        <v>100</v>
      </c>
    </row>
    <row r="222" spans="1:5" x14ac:dyDescent="0.35">
      <c r="A222" s="61">
        <v>159.13800000000001</v>
      </c>
      <c r="B222" s="61" t="s">
        <v>1383</v>
      </c>
      <c r="C222" s="61" t="s">
        <v>910</v>
      </c>
      <c r="D222" s="188">
        <v>77.545951843261705</v>
      </c>
      <c r="E222" s="61">
        <v>100</v>
      </c>
    </row>
    <row r="223" spans="1:5" x14ac:dyDescent="0.35">
      <c r="A223" s="61">
        <v>159.17400000000001</v>
      </c>
      <c r="B223" s="61" t="s">
        <v>1384</v>
      </c>
      <c r="C223" s="61" t="s">
        <v>910</v>
      </c>
      <c r="D223" s="188">
        <v>75.444137573242102</v>
      </c>
      <c r="E223" s="61">
        <v>100</v>
      </c>
    </row>
    <row r="224" spans="1:5" x14ac:dyDescent="0.35">
      <c r="A224" s="61">
        <v>160.07599999999999</v>
      </c>
      <c r="B224" s="61" t="s">
        <v>1385</v>
      </c>
      <c r="C224" s="61" t="s">
        <v>910</v>
      </c>
      <c r="D224" s="188">
        <v>106.07777404785099</v>
      </c>
      <c r="E224" s="61">
        <v>100</v>
      </c>
    </row>
    <row r="225" spans="1:5" x14ac:dyDescent="0.35">
      <c r="A225" s="61">
        <v>160.11199999999999</v>
      </c>
      <c r="B225" s="61" t="s">
        <v>1386</v>
      </c>
      <c r="C225" s="61" t="s">
        <v>910</v>
      </c>
      <c r="D225" s="188">
        <v>81.464714050292898</v>
      </c>
      <c r="E225" s="61">
        <v>100</v>
      </c>
    </row>
    <row r="226" spans="1:5" x14ac:dyDescent="0.35">
      <c r="A226" s="61">
        <v>161.06</v>
      </c>
      <c r="B226" s="61" t="s">
        <v>1387</v>
      </c>
      <c r="C226" s="61" t="s">
        <v>910</v>
      </c>
      <c r="D226" s="188">
        <v>77.877571105957003</v>
      </c>
      <c r="E226" s="61">
        <v>100</v>
      </c>
    </row>
    <row r="227" spans="1:5" x14ac:dyDescent="0.35">
      <c r="A227" s="61">
        <v>161.096</v>
      </c>
      <c r="B227" s="61" t="s">
        <v>1388</v>
      </c>
      <c r="C227" s="61" t="s">
        <v>910</v>
      </c>
      <c r="D227" s="188">
        <v>75.782737731933494</v>
      </c>
      <c r="E227" s="61">
        <v>100</v>
      </c>
    </row>
    <row r="228" spans="1:5" x14ac:dyDescent="0.35">
      <c r="A228" s="61">
        <v>162.05500000000001</v>
      </c>
      <c r="B228" s="61" t="s">
        <v>1389</v>
      </c>
      <c r="C228" s="61" t="s">
        <v>910</v>
      </c>
      <c r="D228" s="188">
        <v>106.17823028564401</v>
      </c>
      <c r="E228" s="61">
        <v>100</v>
      </c>
    </row>
    <row r="229" spans="1:5" x14ac:dyDescent="0.35">
      <c r="A229" s="61">
        <v>162.09100000000001</v>
      </c>
      <c r="B229" s="61" t="s">
        <v>1390</v>
      </c>
      <c r="C229" s="61" t="s">
        <v>910</v>
      </c>
      <c r="D229" s="188">
        <v>106.17823028564401</v>
      </c>
      <c r="E229" s="61">
        <v>100</v>
      </c>
    </row>
    <row r="230" spans="1:5" x14ac:dyDescent="0.35">
      <c r="A230" s="61">
        <v>162.185</v>
      </c>
      <c r="B230" s="61" t="s">
        <v>1391</v>
      </c>
      <c r="C230" s="61" t="s">
        <v>910</v>
      </c>
      <c r="D230" s="188">
        <v>106.17823028564401</v>
      </c>
      <c r="E230" s="61">
        <v>100</v>
      </c>
    </row>
    <row r="231" spans="1:5" x14ac:dyDescent="0.35">
      <c r="A231" s="61">
        <v>163.03899999999999</v>
      </c>
      <c r="B231" s="61" t="s">
        <v>1392</v>
      </c>
      <c r="C231" s="61" t="s">
        <v>910</v>
      </c>
      <c r="D231" s="188">
        <v>81.316612243652301</v>
      </c>
      <c r="E231" s="61">
        <v>100</v>
      </c>
    </row>
    <row r="232" spans="1:5" x14ac:dyDescent="0.35">
      <c r="A232" s="61">
        <v>163.07499999999999</v>
      </c>
      <c r="B232" s="61" t="s">
        <v>1393</v>
      </c>
      <c r="C232" s="61" t="s">
        <v>910</v>
      </c>
      <c r="D232" s="188">
        <v>78.209373474120994</v>
      </c>
      <c r="E232" s="61">
        <v>100</v>
      </c>
    </row>
    <row r="233" spans="1:5" x14ac:dyDescent="0.35">
      <c r="A233" s="61">
        <v>163.11199999999999</v>
      </c>
      <c r="B233" s="61" t="s">
        <v>1394</v>
      </c>
      <c r="C233" s="61" t="s">
        <v>910</v>
      </c>
      <c r="D233" s="188">
        <v>76.120712280273395</v>
      </c>
      <c r="E233" s="61">
        <v>100</v>
      </c>
    </row>
    <row r="234" spans="1:5" x14ac:dyDescent="0.35">
      <c r="A234" s="61">
        <v>163.16900000000001</v>
      </c>
      <c r="B234" s="61" t="s">
        <v>1395</v>
      </c>
      <c r="C234" s="61" t="s">
        <v>910</v>
      </c>
      <c r="D234" s="188">
        <v>78.209373474120994</v>
      </c>
      <c r="E234" s="61">
        <v>100</v>
      </c>
    </row>
    <row r="235" spans="1:5" x14ac:dyDescent="0.35">
      <c r="A235" s="61">
        <v>164.071</v>
      </c>
      <c r="B235" s="61" t="s">
        <v>1396</v>
      </c>
      <c r="C235" s="61" t="s">
        <v>910</v>
      </c>
      <c r="D235" s="188">
        <v>106.27653503417901</v>
      </c>
      <c r="E235" s="61">
        <v>100</v>
      </c>
    </row>
    <row r="236" spans="1:5" x14ac:dyDescent="0.35">
      <c r="A236" s="61">
        <v>164.09200000000001</v>
      </c>
      <c r="B236" s="61" t="s">
        <v>1397</v>
      </c>
      <c r="C236" s="61" t="s">
        <v>910</v>
      </c>
      <c r="D236" s="188">
        <v>80.814544677734304</v>
      </c>
      <c r="E236" s="61">
        <v>100</v>
      </c>
    </row>
    <row r="237" spans="1:5" x14ac:dyDescent="0.35">
      <c r="A237" s="61">
        <v>165.05500000000001</v>
      </c>
      <c r="B237" s="61" t="s">
        <v>1398</v>
      </c>
      <c r="C237" s="61" t="s">
        <v>910</v>
      </c>
      <c r="D237" s="188">
        <v>81.475013732910099</v>
      </c>
      <c r="E237" s="61">
        <v>100</v>
      </c>
    </row>
    <row r="238" spans="1:5" x14ac:dyDescent="0.35">
      <c r="A238" s="61">
        <v>165.16399999999999</v>
      </c>
      <c r="B238" s="61" t="s">
        <v>1399</v>
      </c>
      <c r="C238" s="61" t="s">
        <v>910</v>
      </c>
      <c r="D238" s="188">
        <v>73.866043090820298</v>
      </c>
      <c r="E238" s="61">
        <v>100</v>
      </c>
    </row>
    <row r="239" spans="1:5" x14ac:dyDescent="0.35">
      <c r="A239" s="61">
        <v>166.12299999999999</v>
      </c>
      <c r="B239" s="61" t="s">
        <v>1400</v>
      </c>
      <c r="C239" s="61" t="s">
        <v>910</v>
      </c>
      <c r="D239" s="188">
        <v>106.37277221679599</v>
      </c>
      <c r="E239" s="61">
        <v>100</v>
      </c>
    </row>
    <row r="240" spans="1:5" x14ac:dyDescent="0.35">
      <c r="A240" s="61">
        <v>166.172</v>
      </c>
      <c r="B240" s="61" t="s">
        <v>1401</v>
      </c>
      <c r="C240" s="61" t="s">
        <v>910</v>
      </c>
      <c r="D240" s="188">
        <v>74.070449829101506</v>
      </c>
      <c r="E240" s="61">
        <v>100</v>
      </c>
    </row>
    <row r="241" spans="1:5" x14ac:dyDescent="0.35">
      <c r="A241" s="61">
        <v>167.01900000000001</v>
      </c>
      <c r="B241" s="61" t="s">
        <v>1402</v>
      </c>
      <c r="C241" s="61" t="s">
        <v>910</v>
      </c>
      <c r="D241" s="188">
        <v>81.230903625488196</v>
      </c>
      <c r="E241" s="61">
        <v>100</v>
      </c>
    </row>
    <row r="242" spans="1:5" x14ac:dyDescent="0.35">
      <c r="A242" s="61">
        <v>167.07</v>
      </c>
      <c r="B242" s="61" t="s">
        <v>1403</v>
      </c>
      <c r="C242" s="61" t="s">
        <v>910</v>
      </c>
      <c r="D242" s="188">
        <v>81.636779785156193</v>
      </c>
      <c r="E242" s="61">
        <v>100</v>
      </c>
    </row>
    <row r="243" spans="1:5" x14ac:dyDescent="0.35">
      <c r="A243" s="61">
        <v>167.107</v>
      </c>
      <c r="B243" s="61" t="s">
        <v>1404</v>
      </c>
      <c r="C243" s="61" t="s">
        <v>910</v>
      </c>
      <c r="D243" s="188">
        <v>78.873199462890597</v>
      </c>
      <c r="E243" s="61">
        <v>100</v>
      </c>
    </row>
    <row r="244" spans="1:5" x14ac:dyDescent="0.35">
      <c r="A244" s="61">
        <v>167.143</v>
      </c>
      <c r="B244" s="61" t="s">
        <v>1405</v>
      </c>
      <c r="C244" s="61" t="s">
        <v>910</v>
      </c>
      <c r="D244" s="188">
        <v>76.794700622558494</v>
      </c>
      <c r="E244" s="61">
        <v>100</v>
      </c>
    </row>
    <row r="245" spans="1:5" x14ac:dyDescent="0.35">
      <c r="A245" s="61">
        <v>167.179</v>
      </c>
      <c r="B245" s="61" t="s">
        <v>1406</v>
      </c>
      <c r="C245" s="61" t="s">
        <v>910</v>
      </c>
      <c r="D245" s="188">
        <v>74.2742919921875</v>
      </c>
      <c r="E245" s="61">
        <v>100</v>
      </c>
    </row>
    <row r="246" spans="1:5" x14ac:dyDescent="0.35">
      <c r="A246" s="61">
        <v>168.102</v>
      </c>
      <c r="B246" s="61" t="s">
        <v>1407</v>
      </c>
      <c r="C246" s="61" t="s">
        <v>910</v>
      </c>
      <c r="D246" s="188">
        <v>106.46701049804599</v>
      </c>
      <c r="E246" s="61">
        <v>100</v>
      </c>
    </row>
    <row r="247" spans="1:5" x14ac:dyDescent="0.35">
      <c r="A247" s="61">
        <v>169.05</v>
      </c>
      <c r="B247" s="61" t="s">
        <v>1408</v>
      </c>
      <c r="C247" s="61" t="s">
        <v>910</v>
      </c>
      <c r="D247" s="188">
        <v>82.585067749023395</v>
      </c>
      <c r="E247" s="61">
        <v>100</v>
      </c>
    </row>
    <row r="248" spans="1:5" x14ac:dyDescent="0.35">
      <c r="A248" s="61">
        <v>169.065</v>
      </c>
      <c r="B248" s="61" t="s">
        <v>1409</v>
      </c>
      <c r="C248" s="61" t="s">
        <v>910</v>
      </c>
      <c r="D248" s="188">
        <v>77.130653381347599</v>
      </c>
      <c r="E248" s="61">
        <v>100</v>
      </c>
    </row>
    <row r="249" spans="1:5" x14ac:dyDescent="0.35">
      <c r="A249" s="61">
        <v>169.08600000000001</v>
      </c>
      <c r="B249" s="61" t="s">
        <v>1410</v>
      </c>
      <c r="C249" s="61" t="s">
        <v>910</v>
      </c>
      <c r="D249" s="188">
        <v>81.801712036132798</v>
      </c>
      <c r="E249" s="61">
        <v>100</v>
      </c>
    </row>
    <row r="250" spans="1:5" x14ac:dyDescent="0.35">
      <c r="A250" s="61">
        <v>169.10499999999999</v>
      </c>
      <c r="B250" s="61" t="s">
        <v>1411</v>
      </c>
      <c r="C250" s="61" t="s">
        <v>910</v>
      </c>
      <c r="D250" s="188">
        <v>77.129730224609304</v>
      </c>
      <c r="E250" s="61">
        <v>100</v>
      </c>
    </row>
    <row r="251" spans="1:5" x14ac:dyDescent="0.35">
      <c r="A251" s="61">
        <v>169.12200000000001</v>
      </c>
      <c r="B251" s="61" t="s">
        <v>1412</v>
      </c>
      <c r="C251" s="61" t="s">
        <v>910</v>
      </c>
      <c r="D251" s="188">
        <v>79.205101013183494</v>
      </c>
      <c r="E251" s="61">
        <v>100</v>
      </c>
    </row>
    <row r="252" spans="1:5" x14ac:dyDescent="0.35">
      <c r="A252" s="61">
        <v>169.15899999999999</v>
      </c>
      <c r="B252" s="61" t="s">
        <v>1413</v>
      </c>
      <c r="C252" s="61" t="s">
        <v>910</v>
      </c>
      <c r="D252" s="188">
        <v>77.130653381347599</v>
      </c>
      <c r="E252" s="61">
        <v>100</v>
      </c>
    </row>
    <row r="253" spans="1:5" x14ac:dyDescent="0.35">
      <c r="A253" s="61">
        <v>169.19499999999999</v>
      </c>
      <c r="B253" s="61" t="s">
        <v>1414</v>
      </c>
      <c r="C253" s="61" t="s">
        <v>910</v>
      </c>
      <c r="D253" s="188">
        <v>74.680290222167898</v>
      </c>
      <c r="E253" s="61">
        <v>100</v>
      </c>
    </row>
    <row r="254" spans="1:5" x14ac:dyDescent="0.35">
      <c r="A254" s="61">
        <v>170.08099999999999</v>
      </c>
      <c r="B254" s="61" t="s">
        <v>1415</v>
      </c>
      <c r="C254" s="61" t="s">
        <v>910</v>
      </c>
      <c r="D254" s="188">
        <v>81.648849487304602</v>
      </c>
      <c r="E254" s="61">
        <v>100</v>
      </c>
    </row>
    <row r="255" spans="1:5" x14ac:dyDescent="0.35">
      <c r="A255" s="61">
        <v>170.154</v>
      </c>
      <c r="B255" s="61" t="s">
        <v>1416</v>
      </c>
      <c r="C255" s="61" t="s">
        <v>910</v>
      </c>
      <c r="D255" s="188">
        <v>106.559349060058</v>
      </c>
      <c r="E255" s="61">
        <v>100</v>
      </c>
    </row>
    <row r="256" spans="1:5" x14ac:dyDescent="0.35">
      <c r="A256" s="61">
        <v>171.029</v>
      </c>
      <c r="B256" s="61" t="s">
        <v>1417</v>
      </c>
      <c r="C256" s="61" t="s">
        <v>910</v>
      </c>
      <c r="D256" s="188">
        <v>81.788467407226506</v>
      </c>
      <c r="E256" s="61">
        <v>100</v>
      </c>
    </row>
    <row r="257" spans="1:5" x14ac:dyDescent="0.35">
      <c r="A257" s="61">
        <v>171.065</v>
      </c>
      <c r="B257" s="61" t="s">
        <v>1418</v>
      </c>
      <c r="C257" s="61" t="s">
        <v>910</v>
      </c>
      <c r="D257" s="188">
        <v>82.744575500488196</v>
      </c>
      <c r="E257" s="61">
        <v>100</v>
      </c>
    </row>
    <row r="258" spans="1:5" x14ac:dyDescent="0.35">
      <c r="A258" s="61">
        <v>171.08</v>
      </c>
      <c r="B258" s="61" t="s">
        <v>1419</v>
      </c>
      <c r="C258" s="61" t="s">
        <v>910</v>
      </c>
      <c r="D258" s="188">
        <v>77.465888977050696</v>
      </c>
      <c r="E258" s="61">
        <v>100</v>
      </c>
    </row>
    <row r="259" spans="1:5" x14ac:dyDescent="0.35">
      <c r="A259" s="61">
        <v>171.11699999999999</v>
      </c>
      <c r="B259" s="61" t="s">
        <v>1420</v>
      </c>
      <c r="C259" s="61" t="s">
        <v>910</v>
      </c>
      <c r="D259" s="188">
        <v>75.084091186523395</v>
      </c>
      <c r="E259" s="61">
        <v>100</v>
      </c>
    </row>
    <row r="260" spans="1:5" x14ac:dyDescent="0.35">
      <c r="A260" s="61">
        <v>171.13800000000001</v>
      </c>
      <c r="B260" s="61" t="s">
        <v>1421</v>
      </c>
      <c r="C260" s="61" t="s">
        <v>910</v>
      </c>
      <c r="D260" s="188">
        <v>79.536911010742102</v>
      </c>
      <c r="E260" s="61">
        <v>100</v>
      </c>
    </row>
    <row r="261" spans="1:5" x14ac:dyDescent="0.35">
      <c r="A261" s="61">
        <v>171.17400000000001</v>
      </c>
      <c r="B261" s="61" t="s">
        <v>1422</v>
      </c>
      <c r="C261" s="61" t="s">
        <v>910</v>
      </c>
      <c r="D261" s="188">
        <v>77.465888977050696</v>
      </c>
      <c r="E261" s="61">
        <v>100</v>
      </c>
    </row>
    <row r="262" spans="1:5" x14ac:dyDescent="0.35">
      <c r="A262" s="61">
        <v>171.21100000000001</v>
      </c>
      <c r="B262" s="61" t="s">
        <v>1423</v>
      </c>
      <c r="C262" s="61" t="s">
        <v>910</v>
      </c>
      <c r="D262" s="188">
        <v>75.084091186523395</v>
      </c>
      <c r="E262" s="61">
        <v>100</v>
      </c>
    </row>
    <row r="263" spans="1:5" x14ac:dyDescent="0.35">
      <c r="A263" s="61">
        <v>172.06</v>
      </c>
      <c r="B263" s="61" t="s">
        <v>1424</v>
      </c>
      <c r="C263" s="61" t="s">
        <v>910</v>
      </c>
      <c r="D263" s="188">
        <v>81.928230285644503</v>
      </c>
      <c r="E263" s="61">
        <v>100</v>
      </c>
    </row>
    <row r="264" spans="1:5" x14ac:dyDescent="0.35">
      <c r="A264" s="61">
        <v>172.09700000000001</v>
      </c>
      <c r="B264" s="61" t="s">
        <v>1425</v>
      </c>
      <c r="C264" s="61" t="s">
        <v>910</v>
      </c>
      <c r="D264" s="188">
        <v>81.928230285644503</v>
      </c>
      <c r="E264" s="61">
        <v>100</v>
      </c>
    </row>
    <row r="265" spans="1:5" x14ac:dyDescent="0.35">
      <c r="A265" s="61">
        <v>173.04400000000001</v>
      </c>
      <c r="B265" s="61" t="s">
        <v>1426</v>
      </c>
      <c r="C265" s="61" t="s">
        <v>910</v>
      </c>
      <c r="D265" s="188">
        <v>82.068122863769503</v>
      </c>
      <c r="E265" s="61">
        <v>100</v>
      </c>
    </row>
    <row r="266" spans="1:5" x14ac:dyDescent="0.35">
      <c r="A266" s="61">
        <v>173.06</v>
      </c>
      <c r="B266" s="61" t="s">
        <v>1427</v>
      </c>
      <c r="C266" s="61" t="s">
        <v>910</v>
      </c>
      <c r="D266" s="188">
        <v>79.868591308593693</v>
      </c>
      <c r="E266" s="61">
        <v>100</v>
      </c>
    </row>
    <row r="267" spans="1:5" x14ac:dyDescent="0.35">
      <c r="A267" s="61">
        <v>173.08099999999999</v>
      </c>
      <c r="B267" s="61" t="s">
        <v>1428</v>
      </c>
      <c r="C267" s="61" t="s">
        <v>910</v>
      </c>
      <c r="D267" s="188">
        <v>82.907150268554602</v>
      </c>
      <c r="E267" s="61">
        <v>100</v>
      </c>
    </row>
    <row r="268" spans="1:5" x14ac:dyDescent="0.35">
      <c r="A268" s="61">
        <v>173.096</v>
      </c>
      <c r="B268" s="61" t="s">
        <v>1429</v>
      </c>
      <c r="C268" s="61" t="s">
        <v>910</v>
      </c>
      <c r="D268" s="188">
        <v>77.800399780273395</v>
      </c>
      <c r="E268" s="61">
        <v>100</v>
      </c>
    </row>
    <row r="269" spans="1:5" x14ac:dyDescent="0.35">
      <c r="A269" s="61">
        <v>173.13200000000001</v>
      </c>
      <c r="B269" s="61" t="s">
        <v>1430</v>
      </c>
      <c r="C269" s="61" t="s">
        <v>910</v>
      </c>
      <c r="D269" s="188">
        <v>75.485710144042898</v>
      </c>
      <c r="E269" s="61">
        <v>100</v>
      </c>
    </row>
    <row r="270" spans="1:5" x14ac:dyDescent="0.35">
      <c r="A270" s="61">
        <v>173.154</v>
      </c>
      <c r="B270" s="61" t="s">
        <v>1431</v>
      </c>
      <c r="C270" s="61" t="s">
        <v>910</v>
      </c>
      <c r="D270" s="188">
        <v>79.868591308593693</v>
      </c>
      <c r="E270" s="61">
        <v>100</v>
      </c>
    </row>
    <row r="271" spans="1:5" x14ac:dyDescent="0.35">
      <c r="A271" s="61">
        <v>174.09100000000001</v>
      </c>
      <c r="B271" s="61" t="s">
        <v>1432</v>
      </c>
      <c r="C271" s="61" t="s">
        <v>910</v>
      </c>
      <c r="D271" s="188">
        <v>106.738632202148</v>
      </c>
      <c r="E271" s="61">
        <v>100</v>
      </c>
    </row>
    <row r="272" spans="1:5" x14ac:dyDescent="0.35">
      <c r="A272" s="61">
        <v>175.06</v>
      </c>
      <c r="B272" s="61" t="s">
        <v>1433</v>
      </c>
      <c r="C272" s="61" t="s">
        <v>910</v>
      </c>
      <c r="D272" s="188">
        <v>82.3482666015625</v>
      </c>
      <c r="E272" s="61">
        <v>100</v>
      </c>
    </row>
    <row r="273" spans="1:5" x14ac:dyDescent="0.35">
      <c r="A273" s="61">
        <v>175.07499999999999</v>
      </c>
      <c r="B273" s="61" t="s">
        <v>1434</v>
      </c>
      <c r="C273" s="61" t="s">
        <v>910</v>
      </c>
      <c r="D273" s="188">
        <v>80.2000732421875</v>
      </c>
      <c r="E273" s="61">
        <v>100</v>
      </c>
    </row>
    <row r="274" spans="1:5" x14ac:dyDescent="0.35">
      <c r="A274" s="61">
        <v>175.11199999999999</v>
      </c>
      <c r="B274" s="61" t="s">
        <v>1435</v>
      </c>
      <c r="C274" s="61" t="s">
        <v>910</v>
      </c>
      <c r="D274" s="188">
        <v>78.134147644042898</v>
      </c>
      <c r="E274" s="61">
        <v>100</v>
      </c>
    </row>
    <row r="275" spans="1:5" x14ac:dyDescent="0.35">
      <c r="A275" s="61">
        <v>175.16900000000001</v>
      </c>
      <c r="B275" s="61" t="s">
        <v>1436</v>
      </c>
      <c r="C275" s="61" t="s">
        <v>910</v>
      </c>
      <c r="D275" s="188">
        <v>80.2000732421875</v>
      </c>
      <c r="E275" s="61">
        <v>100</v>
      </c>
    </row>
    <row r="276" spans="1:5" x14ac:dyDescent="0.35">
      <c r="A276" s="61">
        <v>176.071</v>
      </c>
      <c r="B276" s="61" t="s">
        <v>1437</v>
      </c>
      <c r="C276" s="61" t="s">
        <v>910</v>
      </c>
      <c r="D276" s="188">
        <v>106.825729370117</v>
      </c>
      <c r="E276" s="61">
        <v>100</v>
      </c>
    </row>
    <row r="277" spans="1:5" x14ac:dyDescent="0.35">
      <c r="A277" s="61">
        <v>176.107</v>
      </c>
      <c r="B277" s="61" t="s">
        <v>1438</v>
      </c>
      <c r="C277" s="61" t="s">
        <v>910</v>
      </c>
      <c r="D277" s="188">
        <v>106.825729370117</v>
      </c>
      <c r="E277" s="61">
        <v>100</v>
      </c>
    </row>
    <row r="278" spans="1:5" x14ac:dyDescent="0.35">
      <c r="A278" s="61">
        <v>176.20099999999999</v>
      </c>
      <c r="B278" s="61" t="s">
        <v>1439</v>
      </c>
      <c r="C278" s="61" t="s">
        <v>910</v>
      </c>
      <c r="D278" s="188">
        <v>106.825729370117</v>
      </c>
      <c r="E278" s="61">
        <v>100</v>
      </c>
    </row>
    <row r="279" spans="1:5" x14ac:dyDescent="0.35">
      <c r="A279" s="61">
        <v>177.05500000000001</v>
      </c>
      <c r="B279" s="61" t="s">
        <v>1440</v>
      </c>
      <c r="C279" s="61" t="s">
        <v>910</v>
      </c>
      <c r="D279" s="188">
        <v>82.489944458007798</v>
      </c>
      <c r="E279" s="61">
        <v>100</v>
      </c>
    </row>
    <row r="280" spans="1:5" x14ac:dyDescent="0.35">
      <c r="A280" s="61">
        <v>177.09100000000001</v>
      </c>
      <c r="B280" s="61" t="s">
        <v>1441</v>
      </c>
      <c r="C280" s="61" t="s">
        <v>910</v>
      </c>
      <c r="D280" s="188">
        <v>80.531326293945298</v>
      </c>
      <c r="E280" s="61">
        <v>100</v>
      </c>
    </row>
    <row r="281" spans="1:5" x14ac:dyDescent="0.35">
      <c r="A281" s="61">
        <v>177.12700000000001</v>
      </c>
      <c r="B281" s="61" t="s">
        <v>1442</v>
      </c>
      <c r="C281" s="61" t="s">
        <v>910</v>
      </c>
      <c r="D281" s="188">
        <v>78.467124938964801</v>
      </c>
      <c r="E281" s="61">
        <v>100</v>
      </c>
    </row>
    <row r="282" spans="1:5" x14ac:dyDescent="0.35">
      <c r="A282" s="61">
        <v>177.185</v>
      </c>
      <c r="B282" s="61" t="s">
        <v>1443</v>
      </c>
      <c r="C282" s="61" t="s">
        <v>910</v>
      </c>
      <c r="D282" s="188">
        <v>80.531326293945298</v>
      </c>
      <c r="E282" s="61">
        <v>100</v>
      </c>
    </row>
    <row r="283" spans="1:5" x14ac:dyDescent="0.35">
      <c r="A283" s="61">
        <v>179.07</v>
      </c>
      <c r="B283" s="61" t="s">
        <v>1444</v>
      </c>
      <c r="C283" s="61" t="s">
        <v>910</v>
      </c>
      <c r="D283" s="188">
        <v>82.668373107910099</v>
      </c>
      <c r="E283" s="61">
        <v>100</v>
      </c>
    </row>
    <row r="284" spans="1:5" x14ac:dyDescent="0.35">
      <c r="A284" s="61">
        <v>179.107</v>
      </c>
      <c r="B284" s="61" t="s">
        <v>1445</v>
      </c>
      <c r="C284" s="61" t="s">
        <v>910</v>
      </c>
      <c r="D284" s="188">
        <v>80.862297058105398</v>
      </c>
      <c r="E284" s="61">
        <v>100</v>
      </c>
    </row>
    <row r="285" spans="1:5" x14ac:dyDescent="0.35">
      <c r="A285" s="61">
        <v>179.143</v>
      </c>
      <c r="B285" s="61" t="s">
        <v>1446</v>
      </c>
      <c r="C285" s="61" t="s">
        <v>910</v>
      </c>
      <c r="D285" s="188">
        <v>78.799324035644503</v>
      </c>
      <c r="E285" s="61">
        <v>50</v>
      </c>
    </row>
    <row r="286" spans="1:5" x14ac:dyDescent="0.35">
      <c r="A286" s="61">
        <v>179.179</v>
      </c>
      <c r="B286" s="61" t="s">
        <v>1447</v>
      </c>
      <c r="C286" s="61" t="s">
        <v>910</v>
      </c>
      <c r="D286" s="188">
        <v>76.677886962890597</v>
      </c>
      <c r="E286" s="61">
        <v>100</v>
      </c>
    </row>
    <row r="287" spans="1:5" x14ac:dyDescent="0.35">
      <c r="A287" s="61">
        <v>180.066</v>
      </c>
      <c r="B287" s="61" t="s">
        <v>1448</v>
      </c>
      <c r="C287" s="61" t="s">
        <v>910</v>
      </c>
      <c r="D287" s="188">
        <v>83.0504150390625</v>
      </c>
      <c r="E287" s="61">
        <v>100</v>
      </c>
    </row>
    <row r="288" spans="1:5" x14ac:dyDescent="0.35">
      <c r="A288" s="61">
        <v>180.17500000000001</v>
      </c>
      <c r="B288" s="61" t="s">
        <v>1449</v>
      </c>
      <c r="C288" s="61" t="s">
        <v>910</v>
      </c>
      <c r="D288" s="188">
        <v>84.254112243652301</v>
      </c>
      <c r="E288" s="61">
        <v>100</v>
      </c>
    </row>
    <row r="289" spans="1:5" x14ac:dyDescent="0.35">
      <c r="A289" s="61">
        <v>181.05</v>
      </c>
      <c r="B289" s="61" t="s">
        <v>1450</v>
      </c>
      <c r="C289" s="61" t="s">
        <v>910</v>
      </c>
      <c r="D289" s="188">
        <v>83.584846496582003</v>
      </c>
      <c r="E289" s="61">
        <v>100</v>
      </c>
    </row>
    <row r="290" spans="1:5" x14ac:dyDescent="0.35">
      <c r="A290" s="61">
        <v>181.08600000000001</v>
      </c>
      <c r="B290" s="61" t="s">
        <v>1451</v>
      </c>
      <c r="C290" s="61" t="s">
        <v>910</v>
      </c>
      <c r="D290" s="188">
        <v>82.849090576171804</v>
      </c>
      <c r="E290" s="61">
        <v>100</v>
      </c>
    </row>
    <row r="291" spans="1:5" x14ac:dyDescent="0.35">
      <c r="A291" s="61">
        <v>181.10499999999999</v>
      </c>
      <c r="B291" s="61" t="s">
        <v>1452</v>
      </c>
      <c r="C291" s="61" t="s">
        <v>910</v>
      </c>
      <c r="D291" s="188">
        <v>79.201057434082003</v>
      </c>
      <c r="E291" s="61">
        <v>100</v>
      </c>
    </row>
    <row r="292" spans="1:5" x14ac:dyDescent="0.35">
      <c r="A292" s="61">
        <v>181.15899999999999</v>
      </c>
      <c r="B292" s="61" t="s">
        <v>1453</v>
      </c>
      <c r="C292" s="61" t="s">
        <v>910</v>
      </c>
      <c r="D292" s="188">
        <v>79.130722045898395</v>
      </c>
      <c r="E292" s="61">
        <v>100</v>
      </c>
    </row>
    <row r="293" spans="1:5" x14ac:dyDescent="0.35">
      <c r="A293" s="61">
        <v>181.19499999999999</v>
      </c>
      <c r="B293" s="61" t="s">
        <v>1454</v>
      </c>
      <c r="C293" s="61" t="s">
        <v>910</v>
      </c>
      <c r="D293" s="188">
        <v>77.071159362792898</v>
      </c>
      <c r="E293" s="61">
        <v>100</v>
      </c>
    </row>
    <row r="294" spans="1:5" x14ac:dyDescent="0.35">
      <c r="A294" s="61">
        <v>182.11799999999999</v>
      </c>
      <c r="B294" s="61" t="s">
        <v>1455</v>
      </c>
      <c r="C294" s="61" t="s">
        <v>910</v>
      </c>
      <c r="D294" s="188">
        <v>107.07777404785099</v>
      </c>
      <c r="E294" s="61">
        <v>100</v>
      </c>
    </row>
    <row r="295" spans="1:5" x14ac:dyDescent="0.35">
      <c r="A295" s="61">
        <v>183.029</v>
      </c>
      <c r="B295" s="61" t="s">
        <v>1456</v>
      </c>
      <c r="C295" s="61" t="s">
        <v>910</v>
      </c>
      <c r="D295" s="188">
        <v>83.472648620605398</v>
      </c>
      <c r="E295" s="61">
        <v>100</v>
      </c>
    </row>
    <row r="296" spans="1:5" x14ac:dyDescent="0.35">
      <c r="A296" s="61">
        <v>183.065</v>
      </c>
      <c r="B296" s="61" t="s">
        <v>1457</v>
      </c>
      <c r="C296" s="61" t="s">
        <v>910</v>
      </c>
      <c r="D296" s="188">
        <v>83.760437011718693</v>
      </c>
      <c r="E296" s="61">
        <v>100</v>
      </c>
    </row>
    <row r="297" spans="1:5" x14ac:dyDescent="0.35">
      <c r="A297" s="61">
        <v>183.102</v>
      </c>
      <c r="B297" s="61" t="s">
        <v>1458</v>
      </c>
      <c r="C297" s="61" t="s">
        <v>910</v>
      </c>
      <c r="D297" s="188">
        <v>83.031959533691406</v>
      </c>
      <c r="E297" s="61">
        <v>100</v>
      </c>
    </row>
    <row r="298" spans="1:5" x14ac:dyDescent="0.35">
      <c r="A298" s="61">
        <v>183.11699999999999</v>
      </c>
      <c r="B298" s="61" t="s">
        <v>1459</v>
      </c>
      <c r="C298" s="61" t="s">
        <v>910</v>
      </c>
      <c r="D298" s="188">
        <v>77.462417602539006</v>
      </c>
      <c r="E298" s="61">
        <v>100</v>
      </c>
    </row>
    <row r="299" spans="1:5" x14ac:dyDescent="0.35">
      <c r="A299" s="61">
        <v>183.13800000000001</v>
      </c>
      <c r="B299" s="61" t="s">
        <v>1460</v>
      </c>
      <c r="C299" s="61" t="s">
        <v>910</v>
      </c>
      <c r="D299" s="188">
        <v>81.523262023925696</v>
      </c>
      <c r="E299" s="61">
        <v>100</v>
      </c>
    </row>
    <row r="300" spans="1:5" x14ac:dyDescent="0.35">
      <c r="A300" s="61">
        <v>183.17400000000001</v>
      </c>
      <c r="B300" s="61" t="s">
        <v>1461</v>
      </c>
      <c r="C300" s="61" t="s">
        <v>910</v>
      </c>
      <c r="D300" s="188">
        <v>79.461311340332003</v>
      </c>
      <c r="E300" s="61">
        <v>100</v>
      </c>
    </row>
    <row r="301" spans="1:5" x14ac:dyDescent="0.35">
      <c r="A301" s="61">
        <v>183.21100000000001</v>
      </c>
      <c r="B301" s="61" t="s">
        <v>1462</v>
      </c>
      <c r="C301" s="61" t="s">
        <v>910</v>
      </c>
      <c r="D301" s="188">
        <v>77.462417602539006</v>
      </c>
      <c r="E301" s="61">
        <v>100</v>
      </c>
    </row>
    <row r="302" spans="1:5" x14ac:dyDescent="0.35">
      <c r="A302" s="61">
        <v>184.13300000000001</v>
      </c>
      <c r="B302" s="61" t="s">
        <v>1463</v>
      </c>
      <c r="C302" s="61" t="s">
        <v>910</v>
      </c>
      <c r="D302" s="188">
        <v>107.15894317626901</v>
      </c>
      <c r="E302" s="61">
        <v>100</v>
      </c>
    </row>
    <row r="303" spans="1:5" x14ac:dyDescent="0.35">
      <c r="A303" s="61">
        <v>185.029</v>
      </c>
      <c r="B303" s="61" t="s">
        <v>1464</v>
      </c>
      <c r="C303" s="61" t="s">
        <v>910</v>
      </c>
      <c r="D303" s="188">
        <v>83.754425048828097</v>
      </c>
      <c r="E303" s="61">
        <v>100</v>
      </c>
    </row>
    <row r="304" spans="1:5" x14ac:dyDescent="0.35">
      <c r="A304" s="61">
        <v>185.13200000000001</v>
      </c>
      <c r="B304" s="61" t="s">
        <v>1465</v>
      </c>
      <c r="C304" s="61" t="s">
        <v>910</v>
      </c>
      <c r="D304" s="188">
        <v>77.851707458495994</v>
      </c>
      <c r="E304" s="61">
        <v>100</v>
      </c>
    </row>
    <row r="305" spans="1:5" x14ac:dyDescent="0.35">
      <c r="A305" s="61">
        <v>185.154</v>
      </c>
      <c r="B305" s="61" t="s">
        <v>1466</v>
      </c>
      <c r="C305" s="61" t="s">
        <v>910</v>
      </c>
      <c r="D305" s="188">
        <v>81.853179931640597</v>
      </c>
      <c r="E305" s="61">
        <v>100</v>
      </c>
    </row>
    <row r="306" spans="1:5" x14ac:dyDescent="0.35">
      <c r="A306" s="61">
        <v>185.19</v>
      </c>
      <c r="B306" s="61" t="s">
        <v>1467</v>
      </c>
      <c r="C306" s="61" t="s">
        <v>910</v>
      </c>
      <c r="D306" s="188">
        <v>79.791091918945298</v>
      </c>
      <c r="E306" s="61">
        <v>50</v>
      </c>
    </row>
    <row r="307" spans="1:5" x14ac:dyDescent="0.35">
      <c r="A307" s="61">
        <v>186.07599999999999</v>
      </c>
      <c r="B307" s="61" t="s">
        <v>1468</v>
      </c>
      <c r="C307" s="61" t="s">
        <v>910</v>
      </c>
      <c r="D307" s="188">
        <v>83.895393371582003</v>
      </c>
      <c r="E307" s="61">
        <v>100</v>
      </c>
    </row>
    <row r="308" spans="1:5" x14ac:dyDescent="0.35">
      <c r="A308" s="61">
        <v>187.06</v>
      </c>
      <c r="B308" s="61" t="s">
        <v>1469</v>
      </c>
      <c r="C308" s="61" t="s">
        <v>910</v>
      </c>
      <c r="D308" s="188">
        <v>84.036392211914006</v>
      </c>
      <c r="E308" s="61">
        <v>100</v>
      </c>
    </row>
    <row r="309" spans="1:5" x14ac:dyDescent="0.35">
      <c r="A309" s="61">
        <v>187.07499999999999</v>
      </c>
      <c r="B309" s="61" t="s">
        <v>1470</v>
      </c>
      <c r="C309" s="61" t="s">
        <v>910</v>
      </c>
      <c r="D309" s="188">
        <v>82.182685852050696</v>
      </c>
      <c r="E309" s="61">
        <v>100</v>
      </c>
    </row>
    <row r="310" spans="1:5" x14ac:dyDescent="0.35">
      <c r="A310" s="61">
        <v>187.096</v>
      </c>
      <c r="B310" s="61" t="s">
        <v>1471</v>
      </c>
      <c r="C310" s="61" t="s">
        <v>910</v>
      </c>
      <c r="D310" s="188">
        <v>84.118141174316406</v>
      </c>
      <c r="E310" s="61">
        <v>100</v>
      </c>
    </row>
    <row r="311" spans="1:5" x14ac:dyDescent="0.35">
      <c r="A311" s="61">
        <v>187.148</v>
      </c>
      <c r="B311" s="61" t="s">
        <v>1472</v>
      </c>
      <c r="C311" s="61" t="s">
        <v>910</v>
      </c>
      <c r="D311" s="188">
        <v>78.239051818847599</v>
      </c>
      <c r="E311" s="61">
        <v>100</v>
      </c>
    </row>
    <row r="312" spans="1:5" x14ac:dyDescent="0.35">
      <c r="A312" s="61">
        <v>187.20599999999999</v>
      </c>
      <c r="B312" s="61" t="s">
        <v>1473</v>
      </c>
      <c r="C312" s="61" t="s">
        <v>910</v>
      </c>
      <c r="D312" s="188">
        <v>80.120040893554602</v>
      </c>
      <c r="E312" s="61">
        <v>100</v>
      </c>
    </row>
    <row r="313" spans="1:5" x14ac:dyDescent="0.35">
      <c r="A313" s="61">
        <v>189.09100000000001</v>
      </c>
      <c r="B313" s="61" t="s">
        <v>1474</v>
      </c>
      <c r="C313" s="61" t="s">
        <v>910</v>
      </c>
      <c r="D313" s="188">
        <v>82.511741638183494</v>
      </c>
      <c r="E313" s="61">
        <v>100</v>
      </c>
    </row>
    <row r="314" spans="1:5" x14ac:dyDescent="0.35">
      <c r="A314" s="61">
        <v>189.12700000000001</v>
      </c>
      <c r="B314" s="61" t="s">
        <v>1475</v>
      </c>
      <c r="C314" s="61" t="s">
        <v>910</v>
      </c>
      <c r="D314" s="188">
        <v>80.448150634765597</v>
      </c>
      <c r="E314" s="61">
        <v>100</v>
      </c>
    </row>
    <row r="315" spans="1:5" x14ac:dyDescent="0.35">
      <c r="A315" s="61">
        <v>189.16399999999999</v>
      </c>
      <c r="B315" s="61" t="s">
        <v>1476</v>
      </c>
      <c r="C315" s="61" t="s">
        <v>910</v>
      </c>
      <c r="D315" s="188">
        <v>78.624473571777301</v>
      </c>
      <c r="E315" s="61">
        <v>100</v>
      </c>
    </row>
    <row r="316" spans="1:5" x14ac:dyDescent="0.35">
      <c r="A316" s="61">
        <v>190.08600000000001</v>
      </c>
      <c r="B316" s="61" t="s">
        <v>1477</v>
      </c>
      <c r="C316" s="61" t="s">
        <v>910</v>
      </c>
      <c r="D316" s="188">
        <v>107.39486694335901</v>
      </c>
      <c r="E316" s="61">
        <v>100</v>
      </c>
    </row>
    <row r="317" spans="1:5" x14ac:dyDescent="0.35">
      <c r="A317" s="61">
        <v>190.12299999999999</v>
      </c>
      <c r="B317" s="61" t="s">
        <v>1478</v>
      </c>
      <c r="C317" s="61" t="s">
        <v>910</v>
      </c>
      <c r="D317" s="188">
        <v>107.39486694335901</v>
      </c>
      <c r="E317" s="61">
        <v>100</v>
      </c>
    </row>
    <row r="318" spans="1:5" x14ac:dyDescent="0.35">
      <c r="A318" s="61">
        <v>191.05500000000001</v>
      </c>
      <c r="B318" s="61" t="s">
        <v>1479</v>
      </c>
      <c r="C318" s="61" t="s">
        <v>910</v>
      </c>
      <c r="D318" s="188">
        <v>84.600685119628906</v>
      </c>
      <c r="E318" s="61">
        <v>100</v>
      </c>
    </row>
    <row r="319" spans="1:5" x14ac:dyDescent="0.35">
      <c r="A319" s="61">
        <v>191.07</v>
      </c>
      <c r="B319" s="61" t="s">
        <v>1480</v>
      </c>
      <c r="C319" s="61" t="s">
        <v>910</v>
      </c>
      <c r="D319" s="188">
        <v>83.782852172851506</v>
      </c>
      <c r="E319" s="61">
        <v>100</v>
      </c>
    </row>
    <row r="320" spans="1:5" x14ac:dyDescent="0.35">
      <c r="A320" s="61">
        <v>191.107</v>
      </c>
      <c r="B320" s="61" t="s">
        <v>1481</v>
      </c>
      <c r="C320" s="61" t="s">
        <v>910</v>
      </c>
      <c r="D320" s="188">
        <v>82.84033203125</v>
      </c>
      <c r="E320" s="61">
        <v>100</v>
      </c>
    </row>
    <row r="321" spans="1:5" x14ac:dyDescent="0.35">
      <c r="A321" s="61">
        <v>191.179</v>
      </c>
      <c r="B321" s="61" t="s">
        <v>1482</v>
      </c>
      <c r="C321" s="61" t="s">
        <v>910</v>
      </c>
      <c r="D321" s="188">
        <v>79.008003234863196</v>
      </c>
      <c r="E321" s="61">
        <v>100</v>
      </c>
    </row>
    <row r="322" spans="1:5" x14ac:dyDescent="0.35">
      <c r="A322" s="61">
        <v>193.05</v>
      </c>
      <c r="B322" s="61" t="s">
        <v>1483</v>
      </c>
      <c r="C322" s="61" t="s">
        <v>910</v>
      </c>
      <c r="D322" s="188">
        <v>84.669372558593693</v>
      </c>
      <c r="E322" s="61">
        <v>100</v>
      </c>
    </row>
    <row r="323" spans="1:5" x14ac:dyDescent="0.35">
      <c r="A323" s="61">
        <v>193.08600000000001</v>
      </c>
      <c r="B323" s="61" t="s">
        <v>1484</v>
      </c>
      <c r="C323" s="61" t="s">
        <v>910</v>
      </c>
      <c r="D323" s="188">
        <v>83.974922180175696</v>
      </c>
      <c r="E323" s="61">
        <v>100</v>
      </c>
    </row>
    <row r="324" spans="1:5" x14ac:dyDescent="0.35">
      <c r="A324" s="61">
        <v>193.12200000000001</v>
      </c>
      <c r="B324" s="61" t="s">
        <v>1485</v>
      </c>
      <c r="C324" s="61" t="s">
        <v>910</v>
      </c>
      <c r="D324" s="188">
        <v>83.168418884277301</v>
      </c>
      <c r="E324" s="61">
        <v>100</v>
      </c>
    </row>
    <row r="325" spans="1:5" x14ac:dyDescent="0.35">
      <c r="A325" s="61">
        <v>193.15899999999999</v>
      </c>
      <c r="B325" s="61" t="s">
        <v>1486</v>
      </c>
      <c r="C325" s="61" t="s">
        <v>910</v>
      </c>
      <c r="D325" s="188">
        <v>81.101852416992102</v>
      </c>
      <c r="E325" s="61">
        <v>100</v>
      </c>
    </row>
    <row r="326" spans="1:5" x14ac:dyDescent="0.35">
      <c r="A326" s="61">
        <v>193.19499999999999</v>
      </c>
      <c r="B326" s="61" t="s">
        <v>1487</v>
      </c>
      <c r="C326" s="61" t="s">
        <v>910</v>
      </c>
      <c r="D326" s="188">
        <v>79.389678955078097</v>
      </c>
      <c r="E326" s="61">
        <v>100</v>
      </c>
    </row>
    <row r="327" spans="1:5" x14ac:dyDescent="0.35">
      <c r="A327" s="61">
        <v>195.065</v>
      </c>
      <c r="B327" s="61" t="s">
        <v>1488</v>
      </c>
      <c r="C327" s="61" t="s">
        <v>910</v>
      </c>
      <c r="D327" s="188">
        <v>84.856628417968693</v>
      </c>
      <c r="E327" s="61">
        <v>100</v>
      </c>
    </row>
    <row r="328" spans="1:5" x14ac:dyDescent="0.35">
      <c r="A328" s="61">
        <v>195.102</v>
      </c>
      <c r="B328" s="61" t="s">
        <v>1489</v>
      </c>
      <c r="C328" s="61" t="s">
        <v>910</v>
      </c>
      <c r="D328" s="188">
        <v>84.168540954589801</v>
      </c>
      <c r="E328" s="61">
        <v>100</v>
      </c>
    </row>
    <row r="329" spans="1:5" x14ac:dyDescent="0.35">
      <c r="A329" s="61">
        <v>195.13800000000001</v>
      </c>
      <c r="B329" s="61" t="s">
        <v>1490</v>
      </c>
      <c r="C329" s="61" t="s">
        <v>910</v>
      </c>
      <c r="D329" s="188">
        <v>83.495994567870994</v>
      </c>
      <c r="E329" s="61">
        <v>100</v>
      </c>
    </row>
    <row r="330" spans="1:5" x14ac:dyDescent="0.35">
      <c r="A330" s="61">
        <v>195.17400000000001</v>
      </c>
      <c r="B330" s="61" t="s">
        <v>1491</v>
      </c>
      <c r="C330" s="61" t="s">
        <v>910</v>
      </c>
      <c r="D330" s="188">
        <v>81.427429199218693</v>
      </c>
      <c r="E330" s="61">
        <v>100</v>
      </c>
    </row>
    <row r="331" spans="1:5" x14ac:dyDescent="0.35">
      <c r="A331" s="61">
        <v>195.21100000000001</v>
      </c>
      <c r="B331" s="61" t="s">
        <v>1492</v>
      </c>
      <c r="C331" s="61" t="s">
        <v>910</v>
      </c>
      <c r="D331" s="188">
        <v>79.769515991210895</v>
      </c>
      <c r="E331" s="61">
        <v>100</v>
      </c>
    </row>
    <row r="332" spans="1:5" x14ac:dyDescent="0.35">
      <c r="A332" s="61">
        <v>196.13300000000001</v>
      </c>
      <c r="B332" s="61" t="s">
        <v>1493</v>
      </c>
      <c r="C332" s="61" t="s">
        <v>910</v>
      </c>
      <c r="D332" s="188">
        <v>107.620765686035</v>
      </c>
      <c r="E332" s="61">
        <v>100</v>
      </c>
    </row>
    <row r="333" spans="1:5" x14ac:dyDescent="0.35">
      <c r="A333" s="61">
        <v>197.08099999999999</v>
      </c>
      <c r="B333" s="61" t="s">
        <v>1494</v>
      </c>
      <c r="C333" s="61" t="s">
        <v>910</v>
      </c>
      <c r="D333" s="188">
        <v>85.045494079589801</v>
      </c>
      <c r="E333" s="61">
        <v>100</v>
      </c>
    </row>
    <row r="334" spans="1:5" x14ac:dyDescent="0.35">
      <c r="A334" s="61">
        <v>197.13200000000001</v>
      </c>
      <c r="B334" s="61" t="s">
        <v>1495</v>
      </c>
      <c r="C334" s="61" t="s">
        <v>910</v>
      </c>
      <c r="D334" s="188">
        <v>80.147544860839801</v>
      </c>
      <c r="E334" s="61">
        <v>100</v>
      </c>
    </row>
    <row r="335" spans="1:5" x14ac:dyDescent="0.35">
      <c r="A335" s="61">
        <v>197.154</v>
      </c>
      <c r="B335" s="61" t="s">
        <v>1496</v>
      </c>
      <c r="C335" s="61" t="s">
        <v>910</v>
      </c>
      <c r="D335" s="188">
        <v>83.823028564453097</v>
      </c>
      <c r="E335" s="61">
        <v>100</v>
      </c>
    </row>
    <row r="336" spans="1:5" x14ac:dyDescent="0.35">
      <c r="A336" s="61">
        <v>197.19</v>
      </c>
      <c r="B336" s="61" t="s">
        <v>1497</v>
      </c>
      <c r="C336" s="61" t="s">
        <v>910</v>
      </c>
      <c r="D336" s="188">
        <v>81.752143859863196</v>
      </c>
      <c r="E336" s="61">
        <v>100</v>
      </c>
    </row>
    <row r="337" spans="1:5" x14ac:dyDescent="0.35">
      <c r="A337" s="61">
        <v>197.226</v>
      </c>
      <c r="B337" s="61" t="s">
        <v>1498</v>
      </c>
      <c r="C337" s="61" t="s">
        <v>910</v>
      </c>
      <c r="D337" s="188">
        <v>80.147544860839801</v>
      </c>
      <c r="E337" s="61">
        <v>100</v>
      </c>
    </row>
    <row r="338" spans="1:5" x14ac:dyDescent="0.35">
      <c r="A338" s="61">
        <v>198.07599999999999</v>
      </c>
      <c r="B338" s="61" t="s">
        <v>1499</v>
      </c>
      <c r="C338" s="61" t="s">
        <v>910</v>
      </c>
      <c r="D338" s="188">
        <v>85.588645935058494</v>
      </c>
      <c r="E338" s="61">
        <v>100</v>
      </c>
    </row>
    <row r="339" spans="1:5" x14ac:dyDescent="0.35">
      <c r="A339" s="61">
        <v>198.11199999999999</v>
      </c>
      <c r="B339" s="61" t="s">
        <v>1500</v>
      </c>
      <c r="C339" s="61" t="s">
        <v>910</v>
      </c>
      <c r="D339" s="188">
        <v>85.588645935058494</v>
      </c>
      <c r="E339" s="61">
        <v>100</v>
      </c>
    </row>
    <row r="340" spans="1:5" x14ac:dyDescent="0.35">
      <c r="A340" s="61">
        <v>199.06</v>
      </c>
      <c r="B340" s="61" t="s">
        <v>1501</v>
      </c>
      <c r="C340" s="61" t="s">
        <v>910</v>
      </c>
      <c r="D340" s="188">
        <v>85.729759216308494</v>
      </c>
      <c r="E340" s="61">
        <v>100</v>
      </c>
    </row>
    <row r="341" spans="1:5" x14ac:dyDescent="0.35">
      <c r="A341" s="61">
        <v>199.07499999999999</v>
      </c>
      <c r="B341" s="61" t="s">
        <v>1502</v>
      </c>
      <c r="C341" s="61" t="s">
        <v>910</v>
      </c>
      <c r="D341" s="188">
        <v>84.149497985839801</v>
      </c>
      <c r="E341" s="61">
        <v>100</v>
      </c>
    </row>
    <row r="342" spans="1:5" x14ac:dyDescent="0.35">
      <c r="A342" s="61">
        <v>199.096</v>
      </c>
      <c r="B342" s="61" t="s">
        <v>1503</v>
      </c>
      <c r="C342" s="61" t="s">
        <v>910</v>
      </c>
      <c r="D342" s="188">
        <v>85.235885620117102</v>
      </c>
      <c r="E342" s="61">
        <v>100</v>
      </c>
    </row>
    <row r="343" spans="1:5" x14ac:dyDescent="0.35">
      <c r="A343" s="61">
        <v>199.11199999999999</v>
      </c>
      <c r="B343" s="61" t="s">
        <v>1504</v>
      </c>
      <c r="C343" s="61" t="s">
        <v>910</v>
      </c>
      <c r="D343" s="188">
        <v>82.075988769531193</v>
      </c>
      <c r="E343" s="61">
        <v>100</v>
      </c>
    </row>
    <row r="344" spans="1:5" x14ac:dyDescent="0.35">
      <c r="A344" s="61">
        <v>199.148</v>
      </c>
      <c r="B344" s="61" t="s">
        <v>1505</v>
      </c>
      <c r="C344" s="61" t="s">
        <v>910</v>
      </c>
      <c r="D344" s="188">
        <v>80.523788452148395</v>
      </c>
      <c r="E344" s="61">
        <v>100</v>
      </c>
    </row>
    <row r="345" spans="1:5" x14ac:dyDescent="0.35">
      <c r="A345" s="61">
        <v>199.16900000000001</v>
      </c>
      <c r="B345" s="61" t="s">
        <v>1506</v>
      </c>
      <c r="C345" s="61" t="s">
        <v>910</v>
      </c>
      <c r="D345" s="188">
        <v>84.149497985839801</v>
      </c>
      <c r="E345" s="61">
        <v>100</v>
      </c>
    </row>
    <row r="346" spans="1:5" x14ac:dyDescent="0.35">
      <c r="A346" s="61">
        <v>199.20599999999999</v>
      </c>
      <c r="B346" s="61" t="s">
        <v>1507</v>
      </c>
      <c r="C346" s="61" t="s">
        <v>910</v>
      </c>
      <c r="D346" s="188">
        <v>82.075988769531193</v>
      </c>
      <c r="E346" s="61">
        <v>100</v>
      </c>
    </row>
    <row r="347" spans="1:5" x14ac:dyDescent="0.35">
      <c r="A347" s="61">
        <v>200.12799999999999</v>
      </c>
      <c r="B347" s="61" t="s">
        <v>1508</v>
      </c>
      <c r="C347" s="61" t="s">
        <v>910</v>
      </c>
      <c r="D347" s="188">
        <v>85.870864868164006</v>
      </c>
      <c r="E347" s="61">
        <v>100</v>
      </c>
    </row>
    <row r="348" spans="1:5" x14ac:dyDescent="0.35">
      <c r="A348" s="61">
        <v>201.03899999999999</v>
      </c>
      <c r="B348" s="61" t="s">
        <v>1509</v>
      </c>
      <c r="C348" s="61" t="s">
        <v>910</v>
      </c>
      <c r="D348" s="188">
        <v>86.011940002441406</v>
      </c>
      <c r="E348" s="61">
        <v>100</v>
      </c>
    </row>
    <row r="349" spans="1:5" x14ac:dyDescent="0.35">
      <c r="A349" s="61">
        <v>201.07599999999999</v>
      </c>
      <c r="B349" s="61" t="s">
        <v>1510</v>
      </c>
      <c r="C349" s="61" t="s">
        <v>910</v>
      </c>
      <c r="D349" s="188">
        <v>86.011940002441406</v>
      </c>
      <c r="E349" s="61">
        <v>100</v>
      </c>
    </row>
    <row r="350" spans="1:5" x14ac:dyDescent="0.35">
      <c r="A350" s="61">
        <v>201.11199999999999</v>
      </c>
      <c r="B350" s="61" t="s">
        <v>1511</v>
      </c>
      <c r="C350" s="61" t="s">
        <v>910</v>
      </c>
      <c r="D350" s="188">
        <v>85.427726745605398</v>
      </c>
      <c r="E350" s="61">
        <v>100</v>
      </c>
    </row>
    <row r="351" spans="1:5" x14ac:dyDescent="0.35">
      <c r="A351" s="61">
        <v>201.12700000000001</v>
      </c>
      <c r="B351" s="61" t="s">
        <v>1512</v>
      </c>
      <c r="C351" s="61" t="s">
        <v>910</v>
      </c>
      <c r="D351" s="188">
        <v>82.398979187011705</v>
      </c>
      <c r="E351" s="61">
        <v>100</v>
      </c>
    </row>
    <row r="352" spans="1:5" x14ac:dyDescent="0.35">
      <c r="A352" s="61">
        <v>201.16399999999999</v>
      </c>
      <c r="B352" s="61" t="s">
        <v>1513</v>
      </c>
      <c r="C352" s="61" t="s">
        <v>910</v>
      </c>
      <c r="D352" s="188">
        <v>80.898284912109304</v>
      </c>
      <c r="E352" s="61">
        <v>100</v>
      </c>
    </row>
    <row r="353" spans="1:5" x14ac:dyDescent="0.35">
      <c r="A353" s="61">
        <v>201.185</v>
      </c>
      <c r="B353" s="61" t="s">
        <v>1514</v>
      </c>
      <c r="C353" s="61" t="s">
        <v>910</v>
      </c>
      <c r="D353" s="188">
        <v>84.475395202636705</v>
      </c>
      <c r="E353" s="61">
        <v>100</v>
      </c>
    </row>
    <row r="354" spans="1:5" x14ac:dyDescent="0.35">
      <c r="A354" s="61">
        <v>203.07</v>
      </c>
      <c r="B354" s="61" t="s">
        <v>1515</v>
      </c>
      <c r="C354" s="61" t="s">
        <v>910</v>
      </c>
      <c r="D354" s="188">
        <v>84.956977844238196</v>
      </c>
      <c r="E354" s="61">
        <v>100</v>
      </c>
    </row>
    <row r="355" spans="1:5" x14ac:dyDescent="0.35">
      <c r="A355" s="61">
        <v>203.09100000000001</v>
      </c>
      <c r="B355" s="61" t="s">
        <v>1516</v>
      </c>
      <c r="C355" s="61" t="s">
        <v>910</v>
      </c>
      <c r="D355" s="188">
        <v>86.294029235839801</v>
      </c>
      <c r="E355" s="61">
        <v>100</v>
      </c>
    </row>
    <row r="356" spans="1:5" x14ac:dyDescent="0.35">
      <c r="A356" s="61">
        <v>203.179</v>
      </c>
      <c r="B356" s="61" t="s">
        <v>1517</v>
      </c>
      <c r="C356" s="61" t="s">
        <v>910</v>
      </c>
      <c r="D356" s="188">
        <v>81.271041870117102</v>
      </c>
      <c r="E356" s="61">
        <v>100</v>
      </c>
    </row>
    <row r="357" spans="1:5" x14ac:dyDescent="0.35">
      <c r="A357" s="61">
        <v>204.102</v>
      </c>
      <c r="B357" s="61" t="s">
        <v>1518</v>
      </c>
      <c r="C357" s="61" t="s">
        <v>910</v>
      </c>
      <c r="D357" s="188">
        <v>107.909126281738</v>
      </c>
      <c r="E357" s="61">
        <v>100</v>
      </c>
    </row>
    <row r="358" spans="1:5" x14ac:dyDescent="0.35">
      <c r="A358" s="61">
        <v>205.071</v>
      </c>
      <c r="B358" s="61" t="s">
        <v>1519</v>
      </c>
      <c r="C358" s="61" t="s">
        <v>910</v>
      </c>
      <c r="D358" s="188">
        <v>86.575996398925696</v>
      </c>
      <c r="E358" s="61">
        <v>100</v>
      </c>
    </row>
    <row r="359" spans="1:5" x14ac:dyDescent="0.35">
      <c r="A359" s="61">
        <v>205.08600000000001</v>
      </c>
      <c r="B359" s="61" t="s">
        <v>1520</v>
      </c>
      <c r="C359" s="61" t="s">
        <v>910</v>
      </c>
      <c r="D359" s="188">
        <v>85.157203674316406</v>
      </c>
      <c r="E359" s="61">
        <v>100</v>
      </c>
    </row>
    <row r="360" spans="1:5" x14ac:dyDescent="0.35">
      <c r="A360" s="61">
        <v>206.08099999999999</v>
      </c>
      <c r="B360" s="61" t="s">
        <v>1521</v>
      </c>
      <c r="C360" s="61" t="s">
        <v>910</v>
      </c>
      <c r="D360" s="188">
        <v>86.716926574707003</v>
      </c>
      <c r="E360" s="61">
        <v>100</v>
      </c>
    </row>
    <row r="361" spans="1:5" x14ac:dyDescent="0.35">
      <c r="A361" s="61">
        <v>206.11799999999999</v>
      </c>
      <c r="B361" s="61" t="s">
        <v>1522</v>
      </c>
      <c r="C361" s="61" t="s">
        <v>910</v>
      </c>
      <c r="D361" s="188">
        <v>107.979286193847</v>
      </c>
      <c r="E361" s="61">
        <v>100</v>
      </c>
    </row>
    <row r="362" spans="1:5" x14ac:dyDescent="0.35">
      <c r="A362" s="61">
        <v>207.065</v>
      </c>
      <c r="B362" s="61" t="s">
        <v>1523</v>
      </c>
      <c r="C362" s="61" t="s">
        <v>910</v>
      </c>
      <c r="D362" s="188">
        <v>86.011161804199205</v>
      </c>
      <c r="E362" s="61">
        <v>100</v>
      </c>
    </row>
    <row r="363" spans="1:5" x14ac:dyDescent="0.35">
      <c r="A363" s="61">
        <v>207.102</v>
      </c>
      <c r="B363" s="61" t="s">
        <v>1524</v>
      </c>
      <c r="C363" s="61" t="s">
        <v>910</v>
      </c>
      <c r="D363" s="188">
        <v>85.358543395995994</v>
      </c>
      <c r="E363" s="61">
        <v>100</v>
      </c>
    </row>
    <row r="364" spans="1:5" x14ac:dyDescent="0.35">
      <c r="A364" s="61">
        <v>207.12299999999999</v>
      </c>
      <c r="B364" s="61" t="s">
        <v>1525</v>
      </c>
      <c r="C364" s="61" t="s">
        <v>910</v>
      </c>
      <c r="D364" s="188">
        <v>86.857818603515597</v>
      </c>
      <c r="E364" s="61">
        <v>100</v>
      </c>
    </row>
    <row r="365" spans="1:5" x14ac:dyDescent="0.35">
      <c r="A365" s="61">
        <v>207.21100000000001</v>
      </c>
      <c r="B365" s="61" t="s">
        <v>1526</v>
      </c>
      <c r="C365" s="61" t="s">
        <v>910</v>
      </c>
      <c r="D365" s="188">
        <v>82.011451721191406</v>
      </c>
      <c r="E365" s="61">
        <v>100</v>
      </c>
    </row>
    <row r="366" spans="1:5" x14ac:dyDescent="0.35">
      <c r="A366" s="61">
        <v>209.08099999999999</v>
      </c>
      <c r="B366" s="61" t="s">
        <v>1527</v>
      </c>
      <c r="C366" s="61" t="s">
        <v>910</v>
      </c>
      <c r="D366" s="188">
        <v>86.208045959472599</v>
      </c>
      <c r="E366" s="61">
        <v>100</v>
      </c>
    </row>
    <row r="367" spans="1:5" x14ac:dyDescent="0.35">
      <c r="A367" s="61">
        <v>209.154</v>
      </c>
      <c r="B367" s="61" t="s">
        <v>1528</v>
      </c>
      <c r="C367" s="61" t="s">
        <v>910</v>
      </c>
      <c r="D367" s="188">
        <v>85.772880554199205</v>
      </c>
      <c r="E367" s="61">
        <v>100</v>
      </c>
    </row>
    <row r="368" spans="1:5" x14ac:dyDescent="0.35">
      <c r="A368" s="61">
        <v>209.19</v>
      </c>
      <c r="B368" s="61" t="s">
        <v>1529</v>
      </c>
      <c r="C368" s="61" t="s">
        <v>910</v>
      </c>
      <c r="D368" s="188">
        <v>83.682228088378906</v>
      </c>
      <c r="E368" s="61">
        <v>100</v>
      </c>
    </row>
    <row r="369" spans="1:5" x14ac:dyDescent="0.35">
      <c r="A369" s="61">
        <v>209.226</v>
      </c>
      <c r="B369" s="61" t="s">
        <v>1530</v>
      </c>
      <c r="C369" s="61" t="s">
        <v>910</v>
      </c>
      <c r="D369" s="188">
        <v>82.379150390625</v>
      </c>
      <c r="E369" s="61">
        <v>100</v>
      </c>
    </row>
    <row r="370" spans="1:5" x14ac:dyDescent="0.35">
      <c r="A370" s="61">
        <v>210.149</v>
      </c>
      <c r="B370" s="61" t="s">
        <v>1531</v>
      </c>
      <c r="C370" s="61" t="s">
        <v>910</v>
      </c>
      <c r="D370" s="188">
        <v>108.11765289306599</v>
      </c>
      <c r="E370" s="61">
        <v>100</v>
      </c>
    </row>
    <row r="371" spans="1:5" x14ac:dyDescent="0.35">
      <c r="A371" s="61">
        <v>211.096</v>
      </c>
      <c r="B371" s="61" t="s">
        <v>1532</v>
      </c>
      <c r="C371" s="61" t="s">
        <v>910</v>
      </c>
      <c r="D371" s="188">
        <v>86.406044006347599</v>
      </c>
      <c r="E371" s="61">
        <v>100</v>
      </c>
    </row>
    <row r="372" spans="1:5" x14ac:dyDescent="0.35">
      <c r="A372" s="61">
        <v>211.11199999999999</v>
      </c>
      <c r="B372" s="61" t="s">
        <v>1533</v>
      </c>
      <c r="C372" s="61" t="s">
        <v>910</v>
      </c>
      <c r="D372" s="188">
        <v>84.000862121582003</v>
      </c>
      <c r="E372" s="61">
        <v>100</v>
      </c>
    </row>
    <row r="373" spans="1:5" x14ac:dyDescent="0.35">
      <c r="A373" s="61">
        <v>211.20599999999999</v>
      </c>
      <c r="B373" s="61" t="s">
        <v>1534</v>
      </c>
      <c r="C373" s="61" t="s">
        <v>910</v>
      </c>
      <c r="D373" s="188">
        <v>84.000862121582003</v>
      </c>
      <c r="E373" s="61">
        <v>100</v>
      </c>
    </row>
    <row r="374" spans="1:5" x14ac:dyDescent="0.35">
      <c r="A374" s="61">
        <v>211.24199999999999</v>
      </c>
      <c r="B374" s="61" t="s">
        <v>1535</v>
      </c>
      <c r="C374" s="61" t="s">
        <v>910</v>
      </c>
      <c r="D374" s="188">
        <v>82.745208740234304</v>
      </c>
      <c r="E374" s="61">
        <v>100</v>
      </c>
    </row>
  </sheetData>
  <pageMargins left="0.7" right="0.7" top="0.75" bottom="0.75" header="0.3" footer="0.3"/>
  <pageSetup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32"/>
  <sheetViews>
    <sheetView workbookViewId="0">
      <selection activeCell="AD16" sqref="AD16"/>
    </sheetView>
  </sheetViews>
  <sheetFormatPr defaultRowHeight="14.5" x14ac:dyDescent="0.35"/>
  <cols>
    <col min="1" max="1" width="14.453125" customWidth="1"/>
    <col min="2" max="2" width="14.81640625" customWidth="1"/>
    <col min="3" max="3" width="46" customWidth="1"/>
    <col min="4" max="4" width="9.7265625" style="195" customWidth="1"/>
    <col min="5" max="5" width="9.7265625" style="189" customWidth="1"/>
    <col min="6" max="6" width="9.7265625" style="195" customWidth="1"/>
    <col min="7" max="7" width="9.7265625" style="189" customWidth="1"/>
    <col min="8" max="8" width="9.7265625" style="195" customWidth="1"/>
    <col min="9" max="9" width="9.7265625" style="189" customWidth="1"/>
    <col min="10" max="10" width="9.7265625" style="195" customWidth="1"/>
    <col min="11" max="11" width="9.7265625" style="189" customWidth="1"/>
    <col min="12" max="12" width="9.7265625" style="195" customWidth="1"/>
    <col min="13" max="13" width="9.7265625" style="189" customWidth="1"/>
    <col min="14" max="14" width="9.7265625" style="195" customWidth="1"/>
    <col min="15" max="15" width="9.7265625" style="189" customWidth="1"/>
    <col min="16" max="16" width="9.7265625" style="195" customWidth="1"/>
    <col min="17" max="17" width="9.7265625" style="189" customWidth="1"/>
    <col min="18" max="18" width="9.7265625" style="195" customWidth="1"/>
    <col min="19" max="19" width="9.7265625" style="189" customWidth="1"/>
    <col min="20" max="20" width="9.7265625" style="195" customWidth="1"/>
    <col min="21" max="21" width="9.7265625" style="189" customWidth="1"/>
    <col min="22" max="22" width="9.7265625" style="195" customWidth="1"/>
    <col min="23" max="23" width="9.7265625" style="189" customWidth="1"/>
    <col min="24" max="24" width="9.7265625" style="195" customWidth="1"/>
    <col min="25" max="25" width="9.7265625" style="189" customWidth="1"/>
    <col min="26" max="26" width="9.7265625" style="195" customWidth="1"/>
    <col min="27" max="27" width="9.7265625" style="189" customWidth="1"/>
    <col min="28" max="28" width="9.7265625" style="195" customWidth="1"/>
    <col min="29" max="29" width="9.7265625" style="189" customWidth="1"/>
    <col min="30" max="30" width="9.7265625" style="195" customWidth="1"/>
    <col min="31" max="31" width="9.7265625" style="189" customWidth="1"/>
    <col min="32" max="32" width="9.7265625" style="195" customWidth="1"/>
    <col min="33" max="33" width="9.7265625" style="189" customWidth="1"/>
    <col min="34" max="34" width="9.7265625" style="195" customWidth="1"/>
    <col min="35" max="35" width="9.7265625" style="189" customWidth="1"/>
    <col min="36" max="36" width="9.7265625" style="195" customWidth="1"/>
    <col min="37" max="37" width="9.7265625" style="189" customWidth="1"/>
    <col min="38" max="38" width="9.7265625" style="195" customWidth="1"/>
    <col min="39" max="39" width="9.7265625" style="189" customWidth="1"/>
    <col min="40" max="40" width="9.7265625" style="195" customWidth="1"/>
    <col min="41" max="41" width="9.7265625" style="189" customWidth="1"/>
    <col min="42" max="42" width="9.7265625" style="195" customWidth="1"/>
    <col min="43" max="43" width="9.7265625" style="189" customWidth="1"/>
  </cols>
  <sheetData>
    <row r="1" spans="1:43" ht="23.5" x14ac:dyDescent="0.55000000000000004">
      <c r="A1" s="182" t="s">
        <v>1673</v>
      </c>
      <c r="D1" s="199"/>
      <c r="E1" s="200"/>
      <c r="F1" s="199"/>
      <c r="G1" s="200"/>
      <c r="H1" s="199"/>
      <c r="I1" s="200"/>
      <c r="J1" s="199" t="s">
        <v>1702</v>
      </c>
      <c r="K1" s="200"/>
      <c r="L1" s="199"/>
      <c r="M1" s="200"/>
      <c r="N1" s="199"/>
      <c r="O1" s="200"/>
      <c r="P1" s="199"/>
      <c r="Q1" s="200"/>
      <c r="R1" s="199"/>
      <c r="S1" s="200"/>
      <c r="T1" s="199"/>
      <c r="U1" s="200"/>
      <c r="V1" s="199"/>
      <c r="W1" s="200"/>
      <c r="X1" s="199"/>
      <c r="Y1" s="200"/>
      <c r="Z1" s="199"/>
      <c r="AA1" s="200"/>
      <c r="AB1" s="199"/>
      <c r="AC1" s="200"/>
      <c r="AD1" s="199"/>
      <c r="AE1" s="200"/>
      <c r="AF1" s="199"/>
      <c r="AG1" s="200"/>
      <c r="AH1" s="199"/>
      <c r="AI1" s="200"/>
      <c r="AJ1" s="199"/>
      <c r="AK1" s="200"/>
      <c r="AL1" s="199"/>
      <c r="AM1" s="200"/>
      <c r="AN1" s="199"/>
      <c r="AO1" s="200"/>
      <c r="AP1" s="199"/>
    </row>
    <row r="2" spans="1:43" x14ac:dyDescent="0.35">
      <c r="D2" s="201" t="s">
        <v>1701</v>
      </c>
      <c r="E2" s="202"/>
      <c r="F2" s="201"/>
      <c r="G2" s="202"/>
      <c r="H2" s="199"/>
      <c r="I2" s="200"/>
      <c r="J2" s="199" t="s">
        <v>1703</v>
      </c>
      <c r="K2" s="200"/>
      <c r="L2" s="199"/>
      <c r="M2" s="200"/>
      <c r="N2" s="199"/>
      <c r="O2" s="200"/>
      <c r="P2" s="199"/>
      <c r="Q2" s="200"/>
      <c r="R2" s="199"/>
      <c r="S2" s="200"/>
      <c r="T2" s="199"/>
      <c r="U2" s="200"/>
      <c r="V2" s="199"/>
      <c r="W2" s="200"/>
      <c r="X2" s="199"/>
      <c r="Y2" s="200"/>
      <c r="Z2" s="199"/>
      <c r="AA2" s="200"/>
      <c r="AB2" s="199"/>
      <c r="AC2" s="200"/>
      <c r="AD2" s="199"/>
      <c r="AE2" s="200"/>
      <c r="AF2" s="199"/>
      <c r="AG2" s="200"/>
      <c r="AH2" s="199"/>
      <c r="AI2" s="200"/>
      <c r="AJ2" s="199"/>
      <c r="AK2" s="200"/>
      <c r="AL2" s="199"/>
      <c r="AM2" s="200"/>
      <c r="AN2" s="199"/>
      <c r="AO2" s="200"/>
      <c r="AP2" s="199"/>
    </row>
    <row r="3" spans="1:43" ht="30" customHeight="1" x14ac:dyDescent="0.35">
      <c r="D3" s="224" t="s">
        <v>1674</v>
      </c>
      <c r="E3" s="224"/>
      <c r="F3" s="225" t="s">
        <v>1677</v>
      </c>
      <c r="G3" s="225"/>
      <c r="H3" s="225" t="s">
        <v>1678</v>
      </c>
      <c r="I3" s="225"/>
      <c r="J3" s="225" t="s">
        <v>1679</v>
      </c>
      <c r="K3" s="225"/>
      <c r="L3" s="198" t="s">
        <v>1692</v>
      </c>
      <c r="M3" s="191"/>
      <c r="N3" s="225" t="s">
        <v>1689</v>
      </c>
      <c r="O3" s="225"/>
      <c r="P3" s="225" t="s">
        <v>1690</v>
      </c>
      <c r="Q3" s="225"/>
      <c r="R3" s="226" t="s">
        <v>1688</v>
      </c>
      <c r="S3" s="225"/>
      <c r="T3" s="225" t="s">
        <v>1680</v>
      </c>
      <c r="U3" s="225"/>
      <c r="V3" s="224" t="s">
        <v>1683</v>
      </c>
      <c r="W3" s="224"/>
      <c r="X3" s="224" t="s">
        <v>1684</v>
      </c>
      <c r="Y3" s="224"/>
      <c r="Z3" s="224" t="s">
        <v>1685</v>
      </c>
      <c r="AA3" s="224"/>
      <c r="AB3" s="224" t="s">
        <v>1686</v>
      </c>
      <c r="AC3" s="224"/>
      <c r="AD3" s="225" t="s">
        <v>1694</v>
      </c>
      <c r="AE3" s="225"/>
      <c r="AF3" s="225" t="s">
        <v>1696</v>
      </c>
      <c r="AG3" s="225"/>
      <c r="AH3" s="225" t="s">
        <v>1681</v>
      </c>
      <c r="AI3" s="225"/>
      <c r="AJ3" s="225" t="s">
        <v>1687</v>
      </c>
      <c r="AK3" s="225"/>
      <c r="AL3" s="225" t="s">
        <v>1693</v>
      </c>
      <c r="AM3" s="225"/>
      <c r="AN3" s="225" t="s">
        <v>1691</v>
      </c>
      <c r="AO3" s="225"/>
      <c r="AP3" s="225" t="s">
        <v>1695</v>
      </c>
      <c r="AQ3" s="225"/>
    </row>
    <row r="4" spans="1:43" s="193" customFormat="1" ht="29" x14ac:dyDescent="0.35">
      <c r="A4" s="192" t="s">
        <v>1672</v>
      </c>
      <c r="B4" s="192" t="s">
        <v>880</v>
      </c>
      <c r="C4" s="192" t="s">
        <v>1700</v>
      </c>
      <c r="D4" s="196" t="s">
        <v>1675</v>
      </c>
      <c r="E4" s="194" t="s">
        <v>1676</v>
      </c>
      <c r="F4" s="196" t="s">
        <v>1675</v>
      </c>
      <c r="G4" s="194" t="s">
        <v>1676</v>
      </c>
      <c r="H4" s="196" t="s">
        <v>1675</v>
      </c>
      <c r="I4" s="194" t="s">
        <v>1676</v>
      </c>
      <c r="J4" s="196" t="s">
        <v>1675</v>
      </c>
      <c r="K4" s="194" t="s">
        <v>1676</v>
      </c>
      <c r="L4" s="196" t="s">
        <v>1675</v>
      </c>
      <c r="M4" s="194" t="s">
        <v>1676</v>
      </c>
      <c r="N4" s="196" t="s">
        <v>1675</v>
      </c>
      <c r="O4" s="194" t="s">
        <v>1676</v>
      </c>
      <c r="P4" s="196" t="s">
        <v>1675</v>
      </c>
      <c r="Q4" s="194" t="s">
        <v>1676</v>
      </c>
      <c r="R4" s="196" t="s">
        <v>1675</v>
      </c>
      <c r="S4" s="194" t="s">
        <v>1676</v>
      </c>
      <c r="T4" s="196" t="s">
        <v>1675</v>
      </c>
      <c r="U4" s="194" t="s">
        <v>1676</v>
      </c>
      <c r="V4" s="196" t="s">
        <v>1675</v>
      </c>
      <c r="W4" s="194" t="s">
        <v>1676</v>
      </c>
      <c r="X4" s="196" t="s">
        <v>1675</v>
      </c>
      <c r="Y4" s="194" t="s">
        <v>1676</v>
      </c>
      <c r="Z4" s="196" t="s">
        <v>1675</v>
      </c>
      <c r="AA4" s="194" t="s">
        <v>1676</v>
      </c>
      <c r="AB4" s="196" t="s">
        <v>1675</v>
      </c>
      <c r="AC4" s="194" t="s">
        <v>1676</v>
      </c>
      <c r="AD4" s="196" t="s">
        <v>1675</v>
      </c>
      <c r="AE4" s="194" t="s">
        <v>1676</v>
      </c>
      <c r="AF4" s="196" t="s">
        <v>1675</v>
      </c>
      <c r="AG4" s="194" t="s">
        <v>1676</v>
      </c>
      <c r="AH4" s="196" t="s">
        <v>1675</v>
      </c>
      <c r="AI4" s="194" t="s">
        <v>1676</v>
      </c>
      <c r="AJ4" s="196" t="s">
        <v>1675</v>
      </c>
      <c r="AK4" s="194" t="s">
        <v>1676</v>
      </c>
      <c r="AL4" s="196" t="s">
        <v>1675</v>
      </c>
      <c r="AM4" s="194" t="s">
        <v>1676</v>
      </c>
      <c r="AN4" s="196" t="s">
        <v>1675</v>
      </c>
      <c r="AO4" s="194" t="s">
        <v>1676</v>
      </c>
      <c r="AP4" s="196" t="s">
        <v>1675</v>
      </c>
      <c r="AQ4" s="194" t="s">
        <v>1676</v>
      </c>
    </row>
    <row r="5" spans="1:43" x14ac:dyDescent="0.35">
      <c r="A5">
        <v>18.033799999999999</v>
      </c>
      <c r="B5" t="s">
        <v>264</v>
      </c>
      <c r="C5" t="s">
        <v>1556</v>
      </c>
      <c r="D5" s="197">
        <v>14.7252584044776</v>
      </c>
      <c r="E5" s="190">
        <v>7.5171859976679301</v>
      </c>
      <c r="F5" s="197">
        <v>15.2841071875837</v>
      </c>
      <c r="G5" s="190">
        <v>3.66239440071362</v>
      </c>
      <c r="H5" s="197">
        <v>10.505205660486901</v>
      </c>
      <c r="I5" s="190">
        <v>5.2002836524439999</v>
      </c>
      <c r="J5" s="197">
        <v>26.6852177172422</v>
      </c>
      <c r="K5" s="190">
        <v>26.135504220511798</v>
      </c>
      <c r="L5" s="197">
        <v>23.869838811601301</v>
      </c>
      <c r="M5" s="190">
        <v>10.874382664118601</v>
      </c>
      <c r="N5" s="197">
        <v>7.7137607927457497</v>
      </c>
      <c r="O5" s="190">
        <v>0.89362380379529904</v>
      </c>
      <c r="P5" s="197">
        <v>18.304663053814501</v>
      </c>
      <c r="Q5" s="190" t="s">
        <v>1682</v>
      </c>
      <c r="R5" s="197">
        <v>14.6306314412312</v>
      </c>
      <c r="S5" s="190">
        <v>4.1168459460828197</v>
      </c>
      <c r="T5" s="197">
        <v>15.551614036093699</v>
      </c>
      <c r="U5" s="190">
        <v>5.4129853252354199</v>
      </c>
      <c r="V5" s="197">
        <v>18.350817107010499</v>
      </c>
      <c r="W5" s="190">
        <v>2.6009647224896799</v>
      </c>
      <c r="X5" s="197">
        <v>23.603758524830099</v>
      </c>
      <c r="Y5" s="190">
        <v>0.40558767376996901</v>
      </c>
      <c r="Z5" s="197">
        <v>14.7521098861413</v>
      </c>
      <c r="AA5" s="190">
        <v>2.32524320979305</v>
      </c>
      <c r="AB5" s="197">
        <v>10.6041764512065</v>
      </c>
      <c r="AC5" s="190">
        <v>1.2606601838782601</v>
      </c>
      <c r="AD5" s="197">
        <v>27.675249392276601</v>
      </c>
      <c r="AE5" s="190">
        <v>5.9520252239921998</v>
      </c>
      <c r="AF5" s="197">
        <v>21.326848464228799</v>
      </c>
      <c r="AG5" s="190" t="s">
        <v>1682</v>
      </c>
      <c r="AH5" s="197">
        <v>14.5190419621433</v>
      </c>
      <c r="AI5" s="190" t="s">
        <v>1682</v>
      </c>
      <c r="AJ5" s="197">
        <v>11.2708211827191</v>
      </c>
      <c r="AK5" s="190" t="s">
        <v>1682</v>
      </c>
      <c r="AL5" s="197">
        <v>75.277896748440099</v>
      </c>
      <c r="AM5" s="190" t="s">
        <v>1682</v>
      </c>
      <c r="AN5" s="197">
        <v>5.32489910978419</v>
      </c>
      <c r="AO5" s="190">
        <v>0.28917247206288899</v>
      </c>
      <c r="AP5" s="197">
        <v>4.4436177586428602</v>
      </c>
      <c r="AQ5" s="190" t="s">
        <v>1682</v>
      </c>
    </row>
    <row r="6" spans="1:43" x14ac:dyDescent="0.35">
      <c r="A6">
        <v>26.0151</v>
      </c>
      <c r="B6" t="s">
        <v>592</v>
      </c>
      <c r="C6" t="s">
        <v>1557</v>
      </c>
      <c r="D6" s="197">
        <v>5.1181757275697599</v>
      </c>
      <c r="E6" s="190">
        <v>1.94682429676476</v>
      </c>
      <c r="F6" s="197">
        <v>6.0299112761431504</v>
      </c>
      <c r="G6" s="190">
        <v>2.6504853387250198</v>
      </c>
      <c r="H6" s="197">
        <v>4.8525158353740796</v>
      </c>
      <c r="I6" s="190">
        <v>3.2133081058966799</v>
      </c>
      <c r="J6" s="197">
        <v>7.0637098355640902</v>
      </c>
      <c r="K6" s="190">
        <v>1.99105328521617</v>
      </c>
      <c r="L6" s="197">
        <v>3.3601060953875801</v>
      </c>
      <c r="M6" s="190">
        <v>1.0471606498677899</v>
      </c>
      <c r="N6" s="197">
        <v>2.6773062577390698</v>
      </c>
      <c r="O6" s="190">
        <v>1.70190030107753E-3</v>
      </c>
      <c r="P6" s="197">
        <v>4.3739832401032297</v>
      </c>
      <c r="Q6" s="190"/>
      <c r="R6" s="197">
        <v>7.5154115778625297</v>
      </c>
      <c r="S6" s="190">
        <v>1.0443618198861899</v>
      </c>
      <c r="T6" s="197">
        <v>5.3639440728658299</v>
      </c>
      <c r="U6" s="190">
        <v>2.1744809262423899</v>
      </c>
      <c r="V6" s="197">
        <v>3.3705592478783202</v>
      </c>
      <c r="W6" s="190">
        <v>0.93757458245224801</v>
      </c>
      <c r="X6" s="197">
        <v>3.8391571298051002</v>
      </c>
      <c r="Y6" s="190">
        <v>0.35016365295380403</v>
      </c>
      <c r="Z6" s="197">
        <v>2.8574799631125001</v>
      </c>
      <c r="AA6" s="190">
        <v>0.21363005806798099</v>
      </c>
      <c r="AB6" s="197">
        <v>2.6443956121963899</v>
      </c>
      <c r="AC6" s="190">
        <v>0.55911617915852596</v>
      </c>
      <c r="AD6" s="197">
        <v>3.7667363285759698</v>
      </c>
      <c r="AE6" s="190">
        <v>1.17264726923371</v>
      </c>
      <c r="AF6" s="197">
        <v>10.7546974019281</v>
      </c>
      <c r="AG6" s="190"/>
      <c r="AH6" s="197">
        <v>8.5341505788217997</v>
      </c>
      <c r="AI6" s="190"/>
      <c r="AJ6" s="197">
        <v>2.5301832494952099</v>
      </c>
      <c r="AK6" s="190"/>
      <c r="AL6" s="197">
        <v>10.4857199291508</v>
      </c>
      <c r="AM6" s="190"/>
      <c r="AN6" s="197">
        <v>3.9520626202243698</v>
      </c>
      <c r="AO6" s="190">
        <v>0.95653234310169399</v>
      </c>
      <c r="AP6" s="197">
        <v>1.6218284232630999</v>
      </c>
      <c r="AQ6" s="190"/>
    </row>
    <row r="7" spans="1:43" x14ac:dyDescent="0.35">
      <c r="A7">
        <v>28.0182</v>
      </c>
      <c r="B7" t="s">
        <v>914</v>
      </c>
      <c r="C7" t="s">
        <v>57</v>
      </c>
      <c r="D7" s="197">
        <v>3.64004397703299</v>
      </c>
      <c r="E7" s="190">
        <v>1.95106655795767</v>
      </c>
      <c r="F7" s="197">
        <v>3.89649804701734</v>
      </c>
      <c r="G7" s="190">
        <v>0.63563371898264598</v>
      </c>
      <c r="H7" s="197">
        <v>3.47811059585757</v>
      </c>
      <c r="I7" s="190">
        <v>2.4120864802113999</v>
      </c>
      <c r="J7" s="197">
        <v>5.3334137432095199</v>
      </c>
      <c r="K7" s="190">
        <v>4.9663507096846597</v>
      </c>
      <c r="L7" s="197">
        <v>4.2192802449245903</v>
      </c>
      <c r="M7" s="190">
        <v>1.8150872380154499</v>
      </c>
      <c r="N7" s="197">
        <v>1.96759018717354</v>
      </c>
      <c r="O7" s="190">
        <v>7.2576030075667805E-2</v>
      </c>
      <c r="P7" s="197">
        <v>6.1814429101261501</v>
      </c>
      <c r="Q7" s="190"/>
      <c r="R7" s="197">
        <v>4.50229435444888</v>
      </c>
      <c r="S7" s="190">
        <v>0.88346132903080699</v>
      </c>
      <c r="T7" s="197">
        <v>3.7061206112898701</v>
      </c>
      <c r="U7" s="190">
        <v>2.1526043020986401</v>
      </c>
      <c r="V7" s="197">
        <v>1.6752362310008899</v>
      </c>
      <c r="W7" s="190">
        <v>0.58120989856259597</v>
      </c>
      <c r="X7" s="197">
        <v>2.0812136273159698</v>
      </c>
      <c r="Y7" s="190">
        <v>3.6666751165528498E-2</v>
      </c>
      <c r="Z7" s="197">
        <v>1.73762683641677</v>
      </c>
      <c r="AA7" s="190">
        <v>0.255017512795088</v>
      </c>
      <c r="AB7" s="197">
        <v>1.49869429709513</v>
      </c>
      <c r="AC7" s="190">
        <v>0.19547376927027801</v>
      </c>
      <c r="AD7" s="197">
        <v>3.5381361465235899</v>
      </c>
      <c r="AE7" s="190">
        <v>2.16761338928639</v>
      </c>
      <c r="AF7" s="197">
        <v>3.9077853039919002</v>
      </c>
      <c r="AG7" s="190"/>
      <c r="AH7" s="197">
        <v>3.61818159416188</v>
      </c>
      <c r="AI7" s="190"/>
      <c r="AJ7" s="197">
        <v>15.290598172508201</v>
      </c>
      <c r="AK7" s="190"/>
      <c r="AL7" s="197">
        <v>20.5900301126198</v>
      </c>
      <c r="AM7" s="190"/>
      <c r="AN7" s="197">
        <v>0.30492757699411499</v>
      </c>
      <c r="AO7" s="190">
        <v>4.6058443591468802E-2</v>
      </c>
      <c r="AP7" s="197">
        <v>0.33664730636142798</v>
      </c>
      <c r="AQ7" s="190"/>
    </row>
    <row r="8" spans="1:43" x14ac:dyDescent="0.35">
      <c r="A8">
        <v>28.030799999999999</v>
      </c>
      <c r="B8" t="s">
        <v>593</v>
      </c>
      <c r="C8" t="s">
        <v>1558</v>
      </c>
      <c r="D8" s="197">
        <v>7.2633386597971104</v>
      </c>
      <c r="E8" s="190">
        <v>2.8617769472623502</v>
      </c>
      <c r="F8" s="197">
        <v>9.6119837877784704</v>
      </c>
      <c r="G8" s="190">
        <v>3.5628059026228298</v>
      </c>
      <c r="H8" s="197">
        <v>7.3950731959948399</v>
      </c>
      <c r="I8" s="190">
        <v>4.8815315822282903</v>
      </c>
      <c r="J8" s="197">
        <v>10.6485831854461</v>
      </c>
      <c r="K8" s="190">
        <v>2.5515781299326301</v>
      </c>
      <c r="L8" s="197">
        <v>3.57317052080358</v>
      </c>
      <c r="M8" s="190">
        <v>2.2445764887031001</v>
      </c>
      <c r="N8" s="197">
        <v>2.4683056196732598</v>
      </c>
      <c r="O8" s="190">
        <v>0.38969423854538998</v>
      </c>
      <c r="P8" s="197">
        <v>6.2564526294717604</v>
      </c>
      <c r="Q8" s="190"/>
      <c r="R8" s="197">
        <v>12.7679121105264</v>
      </c>
      <c r="S8" s="190">
        <v>2.24679840122994</v>
      </c>
      <c r="T8" s="197">
        <v>8.1304359629678107</v>
      </c>
      <c r="U8" s="190">
        <v>3.6470836198957901</v>
      </c>
      <c r="V8" s="197">
        <v>4.7178864645560896</v>
      </c>
      <c r="W8" s="190">
        <v>1.12070597033109</v>
      </c>
      <c r="X8" s="197">
        <v>5.2257143542097202</v>
      </c>
      <c r="Y8" s="190">
        <v>8.1823564462332604E-3</v>
      </c>
      <c r="Z8" s="197">
        <v>3.5423812595338902</v>
      </c>
      <c r="AA8" s="190">
        <v>0.61544834121213099</v>
      </c>
      <c r="AB8" s="197">
        <v>3.4794773672871799</v>
      </c>
      <c r="AC8" s="190">
        <v>1.20029704195872</v>
      </c>
      <c r="AD8" s="197">
        <v>6.2630847305894797</v>
      </c>
      <c r="AE8" s="190">
        <v>1.88195907031751</v>
      </c>
      <c r="AF8" s="197">
        <v>16.040037926309399</v>
      </c>
      <c r="AG8" s="190"/>
      <c r="AH8" s="197">
        <v>8.2984734435734602</v>
      </c>
      <c r="AI8" s="190"/>
      <c r="AJ8" s="197">
        <v>2.6487950876724802</v>
      </c>
      <c r="AK8" s="190"/>
      <c r="AL8" s="197">
        <v>6.9465645961518403</v>
      </c>
      <c r="AM8" s="190"/>
      <c r="AN8" s="197">
        <v>4.6992225907194998</v>
      </c>
      <c r="AO8" s="190">
        <v>1.65980373111857</v>
      </c>
      <c r="AP8" s="197">
        <v>2.7018969407096498</v>
      </c>
      <c r="AQ8" s="190"/>
    </row>
    <row r="9" spans="1:43" x14ac:dyDescent="0.35">
      <c r="A9">
        <v>30.033799999999999</v>
      </c>
      <c r="B9" t="s">
        <v>917</v>
      </c>
      <c r="C9" t="s">
        <v>524</v>
      </c>
      <c r="D9" s="197">
        <v>5.5115573026360701E-3</v>
      </c>
      <c r="E9" s="190">
        <v>6.5029499831310098E-3</v>
      </c>
      <c r="F9" s="197">
        <v>1.0799736019094499E-2</v>
      </c>
      <c r="G9" s="190">
        <v>8.6438820848856197E-3</v>
      </c>
      <c r="H9" s="197">
        <v>1.01546141170136E-2</v>
      </c>
      <c r="I9" s="190">
        <v>1.26460033486689E-2</v>
      </c>
      <c r="J9" s="197">
        <v>1.09211376939832E-2</v>
      </c>
      <c r="K9" s="190">
        <v>1.33748500079476E-2</v>
      </c>
      <c r="L9" s="197">
        <v>5.98169942299336E-3</v>
      </c>
      <c r="M9" s="190">
        <v>1.0360607316229901E-2</v>
      </c>
      <c r="N9" s="197">
        <v>7.6906774853569503E-4</v>
      </c>
      <c r="O9" s="190">
        <v>1.08762604036292E-3</v>
      </c>
      <c r="P9" s="197">
        <v>2.3888177333433302E-3</v>
      </c>
      <c r="Q9" s="190"/>
      <c r="R9" s="197">
        <v>1.9528743943532E-2</v>
      </c>
      <c r="S9" s="190">
        <v>1.09499601786396E-2</v>
      </c>
      <c r="T9" s="197">
        <v>2.6151958080742901E-2</v>
      </c>
      <c r="U9" s="190">
        <v>2.58538008462161E-2</v>
      </c>
      <c r="V9" s="197">
        <v>1.73208203395554E-3</v>
      </c>
      <c r="W9" s="190">
        <v>7.8686210351580198E-4</v>
      </c>
      <c r="X9" s="197">
        <v>3.6547057658688599E-3</v>
      </c>
      <c r="Y9" s="190">
        <v>2.4699817201660999E-3</v>
      </c>
      <c r="Z9" s="197">
        <v>1.23693080034794E-2</v>
      </c>
      <c r="AA9" s="190">
        <v>1.22852300379379E-2</v>
      </c>
      <c r="AB9" s="197">
        <v>2.73928148057397E-3</v>
      </c>
      <c r="AC9" s="190">
        <v>3.5102901674447799E-3</v>
      </c>
      <c r="AD9" s="197">
        <v>9.9929356519915108E-3</v>
      </c>
      <c r="AE9" s="190">
        <v>5.8392412221896801E-4</v>
      </c>
      <c r="AF9" s="197">
        <v>1.82388744321836E-2</v>
      </c>
      <c r="AG9" s="190"/>
      <c r="AH9" s="197">
        <v>1.9785172064452301E-2</v>
      </c>
      <c r="AI9" s="190"/>
      <c r="AJ9" s="197">
        <v>2.3478254390624901E-4</v>
      </c>
      <c r="AK9" s="190"/>
      <c r="AL9" s="197">
        <v>6.3620098455878293E-2</v>
      </c>
      <c r="AM9" s="190"/>
      <c r="AN9" s="197">
        <v>1.9779478301958399E-3</v>
      </c>
      <c r="AO9" s="190">
        <v>8.0721251533998702E-4</v>
      </c>
      <c r="AP9" s="197">
        <v>0</v>
      </c>
      <c r="AQ9" s="190"/>
    </row>
    <row r="10" spans="1:43" x14ac:dyDescent="0.35">
      <c r="A10">
        <v>31.017800000000001</v>
      </c>
      <c r="B10" t="s">
        <v>919</v>
      </c>
      <c r="C10" t="s">
        <v>10</v>
      </c>
      <c r="D10" s="197">
        <v>23.038659612938599</v>
      </c>
      <c r="E10" s="190">
        <v>5.8131154405211101</v>
      </c>
      <c r="F10" s="197">
        <v>24.117655695051901</v>
      </c>
      <c r="G10" s="190">
        <v>7.0592651979437804</v>
      </c>
      <c r="H10" s="197">
        <v>21.776800217241899</v>
      </c>
      <c r="I10" s="190">
        <v>8.5669739210592297</v>
      </c>
      <c r="J10" s="197">
        <v>18.960358511486401</v>
      </c>
      <c r="K10" s="190">
        <v>6.8283079950924499</v>
      </c>
      <c r="L10" s="197">
        <v>15.877548183469001</v>
      </c>
      <c r="M10" s="190">
        <v>4.5643546670197903</v>
      </c>
      <c r="N10" s="197">
        <v>12.7673973768437</v>
      </c>
      <c r="O10" s="190">
        <v>2.9957425285297199</v>
      </c>
      <c r="P10" s="197">
        <v>19.346101667888</v>
      </c>
      <c r="Q10" s="190"/>
      <c r="R10" s="197">
        <v>20.904507936889001</v>
      </c>
      <c r="S10" s="190">
        <v>1.2212542744157</v>
      </c>
      <c r="T10" s="197">
        <v>17.097080676316001</v>
      </c>
      <c r="U10" s="190">
        <v>5.1232840165216</v>
      </c>
      <c r="V10" s="197">
        <v>14.137453868073299</v>
      </c>
      <c r="W10" s="190">
        <v>3.6826944339532601</v>
      </c>
      <c r="X10" s="197">
        <v>15.033502614042799</v>
      </c>
      <c r="Y10" s="190">
        <v>0.74649790579440201</v>
      </c>
      <c r="Z10" s="197">
        <v>11.5990600695712</v>
      </c>
      <c r="AA10" s="190">
        <v>1.30365606911323</v>
      </c>
      <c r="AB10" s="197">
        <v>9.0611177192249599</v>
      </c>
      <c r="AC10" s="190">
        <v>2.7487308889747699</v>
      </c>
      <c r="AD10" s="197">
        <v>12.2839195511323</v>
      </c>
      <c r="AE10" s="190">
        <v>1.30529493324902</v>
      </c>
      <c r="AF10" s="197">
        <v>45.529582655872197</v>
      </c>
      <c r="AG10" s="190"/>
      <c r="AH10" s="197">
        <v>54.680928750766498</v>
      </c>
      <c r="AI10" s="190"/>
      <c r="AJ10" s="197">
        <v>6.3276361399362102</v>
      </c>
      <c r="AK10" s="190"/>
      <c r="AL10" s="197">
        <v>28.510548318941101</v>
      </c>
      <c r="AM10" s="190"/>
      <c r="AN10" s="197">
        <v>29.5781823861359</v>
      </c>
      <c r="AO10" s="190">
        <v>11.833770433658</v>
      </c>
      <c r="AP10" s="197">
        <v>5.8885959992440702</v>
      </c>
      <c r="AQ10" s="190"/>
    </row>
    <row r="11" spans="1:43" x14ac:dyDescent="0.35">
      <c r="A11">
        <v>33.033499999999997</v>
      </c>
      <c r="B11" t="s">
        <v>920</v>
      </c>
      <c r="C11" t="s">
        <v>0</v>
      </c>
      <c r="D11" s="197">
        <v>13.4410380180737</v>
      </c>
      <c r="E11" s="190">
        <v>3.6249522054082801</v>
      </c>
      <c r="F11" s="197">
        <v>10.672725397340001</v>
      </c>
      <c r="G11" s="190">
        <v>3.6994005665624301</v>
      </c>
      <c r="H11" s="197">
        <v>10.023088980524101</v>
      </c>
      <c r="I11" s="190">
        <v>3.9212544444829698</v>
      </c>
      <c r="J11" s="197">
        <v>15.7008834721866</v>
      </c>
      <c r="K11" s="190">
        <v>7.4989862797804498</v>
      </c>
      <c r="L11" s="197">
        <v>10.686800196595501</v>
      </c>
      <c r="M11" s="190">
        <v>3.15982839865773</v>
      </c>
      <c r="N11" s="197">
        <v>8.9490840895908601</v>
      </c>
      <c r="O11" s="190">
        <v>0.801008572164288</v>
      </c>
      <c r="P11" s="197">
        <v>15.2034218583513</v>
      </c>
      <c r="Q11" s="190"/>
      <c r="R11" s="197">
        <v>9.4860801401973198</v>
      </c>
      <c r="S11" s="190">
        <v>0.93300923851329698</v>
      </c>
      <c r="T11" s="197">
        <v>10.145885550408201</v>
      </c>
      <c r="U11" s="190">
        <v>1.0861980529638999</v>
      </c>
      <c r="V11" s="197">
        <v>9.4797707993613294</v>
      </c>
      <c r="W11" s="190">
        <v>1.3411219506698799</v>
      </c>
      <c r="X11" s="197">
        <v>8.5473378914097502</v>
      </c>
      <c r="Y11" s="190">
        <v>0.49037796260980698</v>
      </c>
      <c r="Z11" s="197">
        <v>6.0303101820837499</v>
      </c>
      <c r="AA11" s="190">
        <v>1.3463288152445501</v>
      </c>
      <c r="AB11" s="197">
        <v>4.3362710639052899</v>
      </c>
      <c r="AC11" s="190">
        <v>0.62330147228563604</v>
      </c>
      <c r="AD11" s="197">
        <v>9.1417438601142393</v>
      </c>
      <c r="AE11" s="190">
        <v>2.4707816494680199</v>
      </c>
      <c r="AF11" s="197">
        <v>32.051667526094697</v>
      </c>
      <c r="AG11" s="190"/>
      <c r="AH11" s="197">
        <v>23.853326702566001</v>
      </c>
      <c r="AI11" s="190"/>
      <c r="AJ11" s="197">
        <v>10.191847371383901</v>
      </c>
      <c r="AK11" s="190"/>
      <c r="AL11" s="197">
        <v>20.786641583081501</v>
      </c>
      <c r="AM11" s="190"/>
      <c r="AN11" s="197">
        <v>16.502698795744699</v>
      </c>
      <c r="AO11" s="190">
        <v>8.8667155680274004</v>
      </c>
      <c r="AP11" s="197">
        <v>3.3485205668123301</v>
      </c>
      <c r="AQ11" s="190"/>
    </row>
    <row r="12" spans="1:43" x14ac:dyDescent="0.35">
      <c r="A12">
        <v>34.994999999999997</v>
      </c>
      <c r="B12" t="s">
        <v>921</v>
      </c>
      <c r="C12" t="s">
        <v>267</v>
      </c>
      <c r="D12" s="197">
        <v>0.13857602205760999</v>
      </c>
      <c r="E12" s="190">
        <v>9.6407100600086101E-2</v>
      </c>
      <c r="F12" s="197">
        <v>0.16163774805057499</v>
      </c>
      <c r="G12" s="190">
        <v>5.01926559235975E-2</v>
      </c>
      <c r="H12" s="197">
        <v>0.14564815578176599</v>
      </c>
      <c r="I12" s="190">
        <v>0.11711118050406</v>
      </c>
      <c r="J12" s="197">
        <v>0.83072865663951001</v>
      </c>
      <c r="K12" s="190">
        <v>1.20692431886753</v>
      </c>
      <c r="L12" s="197">
        <v>0.24561995542248699</v>
      </c>
      <c r="M12" s="190">
        <v>0.235871367682329</v>
      </c>
      <c r="N12" s="197">
        <v>0.102436317405288</v>
      </c>
      <c r="O12" s="190">
        <v>1.1926735375499301E-2</v>
      </c>
      <c r="P12" s="197">
        <v>0.30350517132064903</v>
      </c>
      <c r="Q12" s="190"/>
      <c r="R12" s="197">
        <v>0.17557715705961</v>
      </c>
      <c r="S12" s="190">
        <v>6.27818096576891E-5</v>
      </c>
      <c r="T12" s="197">
        <v>0.116350843521144</v>
      </c>
      <c r="U12" s="190">
        <v>6.1743990069035297E-2</v>
      </c>
      <c r="V12" s="197">
        <v>0.101982699874943</v>
      </c>
      <c r="W12" s="190">
        <v>4.4866816619129501E-2</v>
      </c>
      <c r="X12" s="197">
        <v>0.10501664405703</v>
      </c>
      <c r="Y12" s="190">
        <v>9.3757395562979497E-3</v>
      </c>
      <c r="Z12" s="197">
        <v>4.9872283614750199E-2</v>
      </c>
      <c r="AA12" s="190">
        <v>7.9914954989991297E-3</v>
      </c>
      <c r="AB12" s="197">
        <v>4.1508295391360597E-2</v>
      </c>
      <c r="AC12" s="190">
        <v>6.6654194339444799E-3</v>
      </c>
      <c r="AD12" s="197">
        <v>0.132038692020716</v>
      </c>
      <c r="AE12" s="190">
        <v>0.11389576454479</v>
      </c>
      <c r="AF12" s="197">
        <v>0.32227052742145701</v>
      </c>
      <c r="AG12" s="190"/>
      <c r="AH12" s="197">
        <v>0.38334763109054698</v>
      </c>
      <c r="AI12" s="190"/>
      <c r="AJ12" s="197">
        <v>0.87655422374686798</v>
      </c>
      <c r="AK12" s="190"/>
      <c r="AL12" s="197">
        <v>2.20643402772125</v>
      </c>
      <c r="AM12" s="190"/>
      <c r="AN12" s="197">
        <v>1.7605093135857602E-2</v>
      </c>
      <c r="AO12" s="190">
        <v>4.2884447240116299E-3</v>
      </c>
      <c r="AP12" s="197">
        <v>3.1286731465419802E-3</v>
      </c>
      <c r="AQ12" s="190"/>
    </row>
    <row r="13" spans="1:43" x14ac:dyDescent="0.35">
      <c r="A13">
        <v>41.038600000000002</v>
      </c>
      <c r="B13" t="s">
        <v>233</v>
      </c>
      <c r="C13" t="s">
        <v>1559</v>
      </c>
      <c r="D13" s="197">
        <v>0.66031216929780301</v>
      </c>
      <c r="E13" s="190">
        <v>0.35874916311418698</v>
      </c>
      <c r="F13" s="197">
        <v>0.79857251214187597</v>
      </c>
      <c r="G13" s="190">
        <v>0.22939326323361001</v>
      </c>
      <c r="H13" s="197">
        <v>0.45487433414856998</v>
      </c>
      <c r="I13" s="190">
        <v>0.423989975279422</v>
      </c>
      <c r="J13" s="197">
        <v>2.25480418022949</v>
      </c>
      <c r="K13" s="190">
        <v>3.3186011241853199</v>
      </c>
      <c r="L13" s="197">
        <v>1.6427622252351799</v>
      </c>
      <c r="M13" s="190">
        <v>1.17017087723262</v>
      </c>
      <c r="N13" s="197">
        <v>0.41368104318314702</v>
      </c>
      <c r="O13" s="190">
        <v>0.10532079781350499</v>
      </c>
      <c r="P13" s="197">
        <v>1.3966393043898999</v>
      </c>
      <c r="Q13" s="190"/>
      <c r="R13" s="197">
        <v>0.68610847977137601</v>
      </c>
      <c r="S13" s="190">
        <v>0.111887846823884</v>
      </c>
      <c r="T13" s="197">
        <v>0.83127628263105602</v>
      </c>
      <c r="U13" s="190">
        <v>0.40104579045404598</v>
      </c>
      <c r="V13" s="197">
        <v>0.37311703513202799</v>
      </c>
      <c r="W13" s="190">
        <v>8.7968280759751105E-2</v>
      </c>
      <c r="X13" s="197">
        <v>0.46049205469877502</v>
      </c>
      <c r="Y13" s="190">
        <v>3.3785180740785403E-2</v>
      </c>
      <c r="Z13" s="197">
        <v>0.388298305463805</v>
      </c>
      <c r="AA13" s="190">
        <v>0.113329515079107</v>
      </c>
      <c r="AB13" s="197">
        <v>0.22224363685506099</v>
      </c>
      <c r="AC13" s="190">
        <v>2.7475670226452101E-2</v>
      </c>
      <c r="AD13" s="197">
        <v>0.80730790836692001</v>
      </c>
      <c r="AE13" s="190">
        <v>0.34922804818021602</v>
      </c>
      <c r="AF13" s="197">
        <v>1.28306926943457</v>
      </c>
      <c r="AG13" s="190"/>
      <c r="AH13" s="197">
        <v>1.7170180231718499</v>
      </c>
      <c r="AI13" s="190"/>
      <c r="AJ13" s="197">
        <v>2.7926949477999998</v>
      </c>
      <c r="AK13" s="190"/>
      <c r="AL13" s="197">
        <v>6.0754876896166596</v>
      </c>
      <c r="AM13" s="190"/>
      <c r="AN13" s="197">
        <v>0.22203840005032599</v>
      </c>
      <c r="AO13" s="190">
        <v>7.7192925317582095E-2</v>
      </c>
      <c r="AP13" s="197">
        <v>1.19455992055924E-2</v>
      </c>
      <c r="AQ13" s="190"/>
    </row>
    <row r="14" spans="1:43" x14ac:dyDescent="0.35">
      <c r="A14">
        <v>42.033799999999999</v>
      </c>
      <c r="B14" t="s">
        <v>922</v>
      </c>
      <c r="C14" t="s">
        <v>21</v>
      </c>
      <c r="D14" s="197">
        <v>4.5189017855656903</v>
      </c>
      <c r="E14" s="190">
        <v>1.7737544984859701</v>
      </c>
      <c r="F14" s="197">
        <v>5.4623853962165301</v>
      </c>
      <c r="G14" s="190">
        <v>2.2193188572037399</v>
      </c>
      <c r="H14" s="197">
        <v>3.8525808400149599</v>
      </c>
      <c r="I14" s="190">
        <v>2.5738973898247699</v>
      </c>
      <c r="J14" s="197">
        <v>7.7507143289884102</v>
      </c>
      <c r="K14" s="190">
        <v>4.3959519128537403</v>
      </c>
      <c r="L14" s="197">
        <v>3.9060782281607098</v>
      </c>
      <c r="M14" s="190">
        <v>1.1122873762361001</v>
      </c>
      <c r="N14" s="197">
        <v>3.0703846408093698</v>
      </c>
      <c r="O14" s="190">
        <v>9.1614441605377406E-2</v>
      </c>
      <c r="P14" s="197">
        <v>4.3938684949569096</v>
      </c>
      <c r="Q14" s="190"/>
      <c r="R14" s="197">
        <v>5.9843298767129296</v>
      </c>
      <c r="S14" s="190">
        <v>0.67766836419923304</v>
      </c>
      <c r="T14" s="197">
        <v>4.7352531526792596</v>
      </c>
      <c r="U14" s="190">
        <v>2.2453805885671998</v>
      </c>
      <c r="V14" s="197">
        <v>2.6041761509174099</v>
      </c>
      <c r="W14" s="190">
        <v>0.68095980046959703</v>
      </c>
      <c r="X14" s="197">
        <v>2.8628144039401699</v>
      </c>
      <c r="Y14" s="190">
        <v>0.383144642256046</v>
      </c>
      <c r="Z14" s="197">
        <v>1.4753217652444399</v>
      </c>
      <c r="AA14" s="190">
        <v>0.381312963062027</v>
      </c>
      <c r="AB14" s="197">
        <v>1.0380432051997499</v>
      </c>
      <c r="AC14" s="190">
        <v>0.16361967526460899</v>
      </c>
      <c r="AD14" s="197">
        <v>2.7146976420640501</v>
      </c>
      <c r="AE14" s="190">
        <v>0.85392164333869702</v>
      </c>
      <c r="AF14" s="197">
        <v>8.9638496405681103</v>
      </c>
      <c r="AG14" s="190"/>
      <c r="AH14" s="197">
        <v>8.3520033231626005</v>
      </c>
      <c r="AI14" s="190"/>
      <c r="AJ14" s="197">
        <v>4.3039838141884799</v>
      </c>
      <c r="AK14" s="190"/>
      <c r="AL14" s="197">
        <v>11.6368383654832</v>
      </c>
      <c r="AM14" s="190"/>
      <c r="AN14" s="197">
        <v>3.2919171666212899</v>
      </c>
      <c r="AO14" s="190">
        <v>1.16514115084332</v>
      </c>
      <c r="AP14" s="197">
        <v>0.73539074597675202</v>
      </c>
      <c r="AQ14" s="190"/>
    </row>
    <row r="15" spans="1:43" x14ac:dyDescent="0.35">
      <c r="A15">
        <v>43.054200000000002</v>
      </c>
      <c r="B15" t="s">
        <v>923</v>
      </c>
      <c r="C15" t="s">
        <v>1560</v>
      </c>
      <c r="D15" s="197">
        <v>5.0754247323230901</v>
      </c>
      <c r="E15" s="190">
        <v>2.98139767266755</v>
      </c>
      <c r="F15" s="197">
        <v>5.04306626024169</v>
      </c>
      <c r="G15" s="190">
        <v>1.7153735636268499</v>
      </c>
      <c r="H15" s="197">
        <v>3.8441667322665301</v>
      </c>
      <c r="I15" s="190">
        <v>2.59756830103679</v>
      </c>
      <c r="J15" s="197">
        <v>4.4908830630112702</v>
      </c>
      <c r="K15" s="190">
        <v>1.40052804541581</v>
      </c>
      <c r="L15" s="197">
        <v>3.1161996168280202</v>
      </c>
      <c r="M15" s="190">
        <v>0.84620720395582305</v>
      </c>
      <c r="N15" s="197">
        <v>1.4366484136806199</v>
      </c>
      <c r="O15" s="190">
        <v>6.9153754860823702E-2</v>
      </c>
      <c r="P15" s="197">
        <v>2.7581443448911802</v>
      </c>
      <c r="Q15" s="190"/>
      <c r="R15" s="197">
        <v>6.7262756500752596</v>
      </c>
      <c r="S15" s="190">
        <v>1.8646726458297</v>
      </c>
      <c r="T15" s="197">
        <v>10.7224239900402</v>
      </c>
      <c r="U15" s="190">
        <v>2.3154132338327602</v>
      </c>
      <c r="V15" s="197">
        <v>4.2600894080796001</v>
      </c>
      <c r="W15" s="190">
        <v>0.20846847530663101</v>
      </c>
      <c r="X15" s="197">
        <v>4.46874692834957</v>
      </c>
      <c r="Y15" s="190">
        <v>0.238587938815606</v>
      </c>
      <c r="Z15" s="197">
        <v>6.57897145606207</v>
      </c>
      <c r="AA15" s="190">
        <v>0.60469144174613698</v>
      </c>
      <c r="AB15" s="197">
        <v>5.0643090374577797</v>
      </c>
      <c r="AC15" s="190">
        <v>0.41671151508903198</v>
      </c>
      <c r="AD15" s="197">
        <v>6.1604912221066899</v>
      </c>
      <c r="AE15" s="190">
        <v>1.9847428344684399</v>
      </c>
      <c r="AF15" s="197">
        <v>8.1911914028229003</v>
      </c>
      <c r="AG15" s="190"/>
      <c r="AH15" s="197">
        <v>3.0009263066635299</v>
      </c>
      <c r="AI15" s="190"/>
      <c r="AJ15" s="197">
        <v>1.5639712015635301</v>
      </c>
      <c r="AK15" s="190"/>
      <c r="AL15" s="197">
        <v>7.9215288414317904</v>
      </c>
      <c r="AM15" s="190"/>
      <c r="AN15" s="197">
        <v>0.97766665237833505</v>
      </c>
      <c r="AO15" s="190">
        <v>1.2977526270271199E-2</v>
      </c>
      <c r="AP15" s="197">
        <v>1.1786316606196701</v>
      </c>
      <c r="AQ15" s="190"/>
    </row>
    <row r="16" spans="1:43" x14ac:dyDescent="0.35">
      <c r="A16">
        <v>44.013100000000001</v>
      </c>
      <c r="B16" t="s">
        <v>924</v>
      </c>
      <c r="C16" t="s">
        <v>26</v>
      </c>
      <c r="D16" s="197">
        <v>4.2643487979073698E-2</v>
      </c>
      <c r="E16" s="190">
        <v>2.6854611065477801E-2</v>
      </c>
      <c r="F16" s="197">
        <v>5.3024086670612203E-2</v>
      </c>
      <c r="G16" s="190">
        <v>2.19020343007209E-2</v>
      </c>
      <c r="H16" s="197">
        <v>5.0002897137222099E-2</v>
      </c>
      <c r="I16" s="190">
        <v>4.0443442723890201E-2</v>
      </c>
      <c r="J16" s="197">
        <v>7.9040118542745896E-2</v>
      </c>
      <c r="K16" s="190">
        <v>5.4753693775978697E-2</v>
      </c>
      <c r="L16" s="197">
        <v>5.6807099820849E-2</v>
      </c>
      <c r="M16" s="190">
        <v>2.0978221396676801E-2</v>
      </c>
      <c r="N16" s="197">
        <v>1.43706352481802E-2</v>
      </c>
      <c r="O16" s="190">
        <v>1.0179557870725201E-2</v>
      </c>
      <c r="P16" s="197">
        <v>3.50336598027087E-2</v>
      </c>
      <c r="Q16" s="190"/>
      <c r="R16" s="197">
        <v>6.2745373609908797E-2</v>
      </c>
      <c r="S16" s="190">
        <v>1.1304460955612701E-2</v>
      </c>
      <c r="T16" s="197">
        <v>0.11228915146511401</v>
      </c>
      <c r="U16" s="190">
        <v>5.8525443794350401E-2</v>
      </c>
      <c r="V16" s="197">
        <v>1.13625929036229E-2</v>
      </c>
      <c r="W16" s="190">
        <v>1.6889424660077601E-3</v>
      </c>
      <c r="X16" s="197">
        <v>1.5389813406466E-2</v>
      </c>
      <c r="Y16" s="190">
        <v>1.35686247837916E-3</v>
      </c>
      <c r="Z16" s="197">
        <v>1.66471128219065E-2</v>
      </c>
      <c r="AA16" s="190">
        <v>1.35837338203811E-2</v>
      </c>
      <c r="AB16" s="197">
        <v>8.3454485985228997E-3</v>
      </c>
      <c r="AC16" s="190">
        <v>8.0035279884569308E-3</v>
      </c>
      <c r="AD16" s="197">
        <v>4.81039020964261E-2</v>
      </c>
      <c r="AE16" s="190">
        <v>2.13941096774686E-2</v>
      </c>
      <c r="AF16" s="197">
        <v>0.14146632442002899</v>
      </c>
      <c r="AG16" s="190"/>
      <c r="AH16" s="197">
        <v>0.19998244814716401</v>
      </c>
      <c r="AI16" s="190"/>
      <c r="AJ16" s="197">
        <v>1.41017487853775E-2</v>
      </c>
      <c r="AK16" s="190"/>
      <c r="AL16" s="197">
        <v>0.302716467190283</v>
      </c>
      <c r="AM16" s="190"/>
      <c r="AN16" s="197">
        <v>1.99895442360754E-2</v>
      </c>
      <c r="AO16" s="190">
        <v>3.8956752373651002E-3</v>
      </c>
      <c r="AP16" s="197">
        <v>6.7526753643036104E-3</v>
      </c>
      <c r="AQ16" s="190"/>
    </row>
    <row r="17" spans="1:43" x14ac:dyDescent="0.35">
      <c r="A17">
        <v>44.049500000000002</v>
      </c>
      <c r="B17" t="s">
        <v>925</v>
      </c>
      <c r="C17" t="s">
        <v>1561</v>
      </c>
      <c r="D17" s="197">
        <v>7.2350983853564896</v>
      </c>
      <c r="E17" s="190">
        <v>1.9906272147678701</v>
      </c>
      <c r="F17" s="197">
        <v>7.9230103743044102</v>
      </c>
      <c r="G17" s="190">
        <v>2.29677546110802</v>
      </c>
      <c r="H17" s="197">
        <v>5.4955477432926898</v>
      </c>
      <c r="I17" s="190">
        <v>3.16037263872966</v>
      </c>
      <c r="J17" s="197">
        <v>11.438495538058501</v>
      </c>
      <c r="K17" s="190">
        <v>7.1926186407855797</v>
      </c>
      <c r="L17" s="197">
        <v>7.2624725530009098</v>
      </c>
      <c r="M17" s="190">
        <v>2.0427671094833402</v>
      </c>
      <c r="N17" s="197">
        <v>4.8941739965005899</v>
      </c>
      <c r="O17" s="190">
        <v>0.11519571848754601</v>
      </c>
      <c r="P17" s="197">
        <v>9.9395811664683293</v>
      </c>
      <c r="Q17" s="190"/>
      <c r="R17" s="197">
        <v>7.0490330203961804</v>
      </c>
      <c r="S17" s="190">
        <v>0.68377651146490304</v>
      </c>
      <c r="T17" s="197">
        <v>6.4959567073594897</v>
      </c>
      <c r="U17" s="190">
        <v>2.2398181804684798</v>
      </c>
      <c r="V17" s="197">
        <v>3.8410929068157098</v>
      </c>
      <c r="W17" s="190">
        <v>0.80680866495564596</v>
      </c>
      <c r="X17" s="197">
        <v>4.34876458899884</v>
      </c>
      <c r="Y17" s="190">
        <v>0.22412225692763499</v>
      </c>
      <c r="Z17" s="197">
        <v>2.6221499686562502</v>
      </c>
      <c r="AA17" s="190">
        <v>0.493006663714745</v>
      </c>
      <c r="AB17" s="197">
        <v>1.8818249166602099</v>
      </c>
      <c r="AC17" s="190">
        <v>0.12396642045467</v>
      </c>
      <c r="AD17" s="197">
        <v>4.7923341270307498</v>
      </c>
      <c r="AE17" s="190">
        <v>1.6288336997195101</v>
      </c>
      <c r="AF17" s="197">
        <v>17.399156292101399</v>
      </c>
      <c r="AG17" s="190"/>
      <c r="AH17" s="197">
        <v>26.887622246898299</v>
      </c>
      <c r="AI17" s="190"/>
      <c r="AJ17" s="197">
        <v>4.3635900103966101</v>
      </c>
      <c r="AK17" s="190"/>
      <c r="AL17" s="197">
        <v>22.182225295529101</v>
      </c>
      <c r="AM17" s="190"/>
      <c r="AN17" s="197">
        <v>9.0720157313463794</v>
      </c>
      <c r="AO17" s="190">
        <v>3.1462811694552202</v>
      </c>
      <c r="AP17" s="197">
        <v>1.8548207941816599</v>
      </c>
      <c r="AQ17" s="190"/>
    </row>
    <row r="18" spans="1:43" x14ac:dyDescent="0.35">
      <c r="A18">
        <v>45.033499999999997</v>
      </c>
      <c r="B18" t="s">
        <v>926</v>
      </c>
      <c r="C18" t="s">
        <v>1</v>
      </c>
      <c r="D18" s="197">
        <v>7.1654837773539801E-2</v>
      </c>
      <c r="E18" s="190">
        <v>3.3167385140609802E-2</v>
      </c>
      <c r="F18" s="197">
        <v>9.7175887162633798E-2</v>
      </c>
      <c r="G18" s="190">
        <v>3.2026973760854199E-2</v>
      </c>
      <c r="H18" s="197">
        <v>6.7663494865263393E-2</v>
      </c>
      <c r="I18" s="190">
        <v>4.0978350561371099E-2</v>
      </c>
      <c r="J18" s="197">
        <v>0.20272147426242099</v>
      </c>
      <c r="K18" s="190">
        <v>0.253282611430316</v>
      </c>
      <c r="L18" s="197">
        <v>0.14516091232016901</v>
      </c>
      <c r="M18" s="190">
        <v>0.103081127118275</v>
      </c>
      <c r="N18" s="197">
        <v>4.7601067125353003E-2</v>
      </c>
      <c r="O18" s="190">
        <v>6.3687341518461101E-4</v>
      </c>
      <c r="P18" s="197">
        <v>0.11761989973405799</v>
      </c>
      <c r="Q18" s="190"/>
      <c r="R18" s="197">
        <v>8.3419402515552105E-2</v>
      </c>
      <c r="S18" s="190">
        <v>1.15853027727517E-2</v>
      </c>
      <c r="T18" s="197">
        <v>8.8995750131009604E-2</v>
      </c>
      <c r="U18" s="190">
        <v>4.6773025531859802E-2</v>
      </c>
      <c r="V18" s="197">
        <v>3.1066758724122699E-2</v>
      </c>
      <c r="W18" s="190">
        <v>9.2421063363357803E-3</v>
      </c>
      <c r="X18" s="197">
        <v>3.7560898793922798E-2</v>
      </c>
      <c r="Y18" s="190">
        <v>3.70584061743997E-3</v>
      </c>
      <c r="Z18" s="197">
        <v>3.3360639487537001E-2</v>
      </c>
      <c r="AA18" s="190">
        <v>8.1815764119161395E-3</v>
      </c>
      <c r="AB18" s="197">
        <v>2.3904771443677399E-2</v>
      </c>
      <c r="AC18" s="190">
        <v>4.5208813000488001E-3</v>
      </c>
      <c r="AD18" s="197">
        <v>8.0761717488449306E-2</v>
      </c>
      <c r="AE18" s="190">
        <v>4.7111725306925402E-2</v>
      </c>
      <c r="AF18" s="197">
        <v>0.16549844271328801</v>
      </c>
      <c r="AG18" s="190"/>
      <c r="AH18" s="197">
        <v>0.28065410114700901</v>
      </c>
      <c r="AI18" s="190"/>
      <c r="AJ18" s="197">
        <v>0.113416735105487</v>
      </c>
      <c r="AK18" s="190"/>
      <c r="AL18" s="197">
        <v>0.56687978819102802</v>
      </c>
      <c r="AM18" s="190"/>
      <c r="AN18" s="197">
        <v>2.4323774837972999E-2</v>
      </c>
      <c r="AO18" s="190">
        <v>6.84578617040346E-3</v>
      </c>
      <c r="AP18" s="197">
        <v>1.6664425507106902E-2</v>
      </c>
      <c r="AQ18" s="190"/>
    </row>
    <row r="19" spans="1:43" x14ac:dyDescent="0.35">
      <c r="A19">
        <v>46.028700000000001</v>
      </c>
      <c r="B19" t="s">
        <v>927</v>
      </c>
      <c r="C19" t="s">
        <v>296</v>
      </c>
      <c r="D19" s="197">
        <v>1.05160955329052E-3</v>
      </c>
      <c r="E19" s="190">
        <v>1.2191256252903899E-3</v>
      </c>
      <c r="F19" s="197">
        <v>2.07657780923748E-3</v>
      </c>
      <c r="G19" s="190">
        <v>1.60592605014142E-3</v>
      </c>
      <c r="H19" s="197">
        <v>1.4309922786431199E-3</v>
      </c>
      <c r="I19" s="190">
        <v>1.0922183810609201E-3</v>
      </c>
      <c r="J19" s="197">
        <v>5.9077063980045403E-3</v>
      </c>
      <c r="K19" s="190">
        <v>8.1136583790301104E-3</v>
      </c>
      <c r="L19" s="197">
        <v>2.3033759165307999E-3</v>
      </c>
      <c r="M19" s="190">
        <v>3.6770839154920102E-3</v>
      </c>
      <c r="N19" s="197">
        <v>7.2564110484300999E-4</v>
      </c>
      <c r="O19" s="190">
        <v>1.02621149188438E-3</v>
      </c>
      <c r="P19" s="197">
        <v>5.14880206029498E-3</v>
      </c>
      <c r="Q19" s="190"/>
      <c r="R19" s="197">
        <v>4.7836413788223699E-4</v>
      </c>
      <c r="S19" s="190">
        <v>7.0256827952909005E-5</v>
      </c>
      <c r="T19" s="197">
        <v>1.4691916762597E-3</v>
      </c>
      <c r="U19" s="190">
        <v>1.2372404243094501E-4</v>
      </c>
      <c r="V19" s="197">
        <v>3.19484529810936E-5</v>
      </c>
      <c r="W19" s="190">
        <v>2.9128370440118199E-6</v>
      </c>
      <c r="X19" s="197">
        <v>1.8080291477553799E-4</v>
      </c>
      <c r="Y19" s="190">
        <v>2.5569393419215298E-4</v>
      </c>
      <c r="Z19" s="197">
        <v>6.4091942069604397E-4</v>
      </c>
      <c r="AA19" s="190">
        <v>9.5855433838259898E-4</v>
      </c>
      <c r="AB19" s="197">
        <v>3.0056765343093199E-4</v>
      </c>
      <c r="AC19" s="190">
        <v>4.4954642594888602E-4</v>
      </c>
      <c r="AD19" s="197">
        <v>1.0172073162445501E-3</v>
      </c>
      <c r="AE19" s="190">
        <v>5.4556056856976598E-4</v>
      </c>
      <c r="AF19" s="197">
        <v>6.2095944825708502E-3</v>
      </c>
      <c r="AG19" s="190"/>
      <c r="AH19" s="197">
        <v>8.1063475486997799E-3</v>
      </c>
      <c r="AI19" s="190"/>
      <c r="AJ19" s="197">
        <v>3.0252550929365401E-3</v>
      </c>
      <c r="AK19" s="190"/>
      <c r="AL19" s="197">
        <v>5.6740857985342397E-2</v>
      </c>
      <c r="AM19" s="190"/>
      <c r="AN19" s="197">
        <v>1.49663569801991E-3</v>
      </c>
      <c r="AO19" s="190">
        <v>5.05098887629545E-4</v>
      </c>
      <c r="AP19" s="197">
        <v>5.6498615324433103E-4</v>
      </c>
      <c r="AQ19" s="190"/>
    </row>
    <row r="20" spans="1:43" x14ac:dyDescent="0.35">
      <c r="A20">
        <v>46.065100000000001</v>
      </c>
      <c r="B20" t="s">
        <v>929</v>
      </c>
      <c r="C20" t="s">
        <v>297</v>
      </c>
      <c r="D20" s="197">
        <v>2.8629590304524699</v>
      </c>
      <c r="E20" s="190">
        <v>1.3897063098706399</v>
      </c>
      <c r="F20" s="197">
        <v>2.25403482329058</v>
      </c>
      <c r="G20" s="190">
        <v>0.97617640296393404</v>
      </c>
      <c r="H20" s="197">
        <v>2.41069005135137</v>
      </c>
      <c r="I20" s="190">
        <v>0.83211192585162497</v>
      </c>
      <c r="J20" s="197">
        <v>2.3288807425761</v>
      </c>
      <c r="K20" s="190">
        <v>0.97607985011555498</v>
      </c>
      <c r="L20" s="197">
        <v>1.3094213745830801</v>
      </c>
      <c r="M20" s="190">
        <v>0.41364454328544698</v>
      </c>
      <c r="N20" s="197">
        <v>0.74035031544694396</v>
      </c>
      <c r="O20" s="190">
        <v>1.4101087775674301E-2</v>
      </c>
      <c r="P20" s="197">
        <v>2.9533015002106699</v>
      </c>
      <c r="Q20" s="190"/>
      <c r="R20" s="197">
        <v>1.9518900969213999</v>
      </c>
      <c r="S20" s="190">
        <v>0.100385974011829</v>
      </c>
      <c r="T20" s="197">
        <v>1.11312793092686</v>
      </c>
      <c r="U20" s="190">
        <v>0.34094287085146802</v>
      </c>
      <c r="V20" s="197">
        <v>1.6371075185823301</v>
      </c>
      <c r="W20" s="190">
        <v>0.59938946781468805</v>
      </c>
      <c r="X20" s="197">
        <v>1.82414358560648</v>
      </c>
      <c r="Y20" s="190">
        <v>0.407054546623907</v>
      </c>
      <c r="Z20" s="197">
        <v>0.78318611538759497</v>
      </c>
      <c r="AA20" s="190">
        <v>0.135373549695738</v>
      </c>
      <c r="AB20" s="197">
        <v>0.70849769002074903</v>
      </c>
      <c r="AC20" s="190">
        <v>0.23716447950692199</v>
      </c>
      <c r="AD20" s="197">
        <v>1.6388134059491599</v>
      </c>
      <c r="AE20" s="190">
        <v>1.0344159931474199</v>
      </c>
      <c r="AF20" s="197">
        <v>6.7975421716161204</v>
      </c>
      <c r="AG20" s="190"/>
      <c r="AH20" s="197">
        <v>6.2669501006979802</v>
      </c>
      <c r="AI20" s="190"/>
      <c r="AJ20" s="197">
        <v>0.96907777625353397</v>
      </c>
      <c r="AK20" s="190"/>
      <c r="AL20" s="197">
        <v>2.9092164897834598</v>
      </c>
      <c r="AM20" s="190"/>
      <c r="AN20" s="197">
        <v>1.71213671727743</v>
      </c>
      <c r="AO20" s="190">
        <v>0.57308705197022902</v>
      </c>
      <c r="AP20" s="197">
        <v>0.85485616877064796</v>
      </c>
      <c r="AQ20" s="190"/>
    </row>
    <row r="21" spans="1:43" x14ac:dyDescent="0.35">
      <c r="A21">
        <v>47.012799999999999</v>
      </c>
      <c r="B21" t="s">
        <v>931</v>
      </c>
      <c r="C21" t="s">
        <v>13</v>
      </c>
      <c r="D21" s="197">
        <v>0.336617597875698</v>
      </c>
      <c r="E21" s="190">
        <v>0.244797486986114</v>
      </c>
      <c r="F21" s="197">
        <v>0.51168144564323004</v>
      </c>
      <c r="G21" s="190">
        <v>0.27760277547291801</v>
      </c>
      <c r="H21" s="197">
        <v>0.40463069043120198</v>
      </c>
      <c r="I21" s="190">
        <v>0.32223645662460398</v>
      </c>
      <c r="J21" s="197">
        <v>1.5155290051671</v>
      </c>
      <c r="K21" s="190">
        <v>2.3445397015054001</v>
      </c>
      <c r="L21" s="197">
        <v>0.59422834956274895</v>
      </c>
      <c r="M21" s="190">
        <v>0.45027731282484701</v>
      </c>
      <c r="N21" s="197">
        <v>0.148006838764563</v>
      </c>
      <c r="O21" s="190">
        <v>0.141316498913447</v>
      </c>
      <c r="P21" s="197">
        <v>0.63927815322077797</v>
      </c>
      <c r="Q21" s="190"/>
      <c r="R21" s="197">
        <v>0.44701264846619099</v>
      </c>
      <c r="S21" s="190">
        <v>2.46985731455109E-2</v>
      </c>
      <c r="T21" s="197">
        <v>0.35269598457544199</v>
      </c>
      <c r="U21" s="190">
        <v>0.19841927202154999</v>
      </c>
      <c r="V21" s="197">
        <v>1.7124528169612099E-2</v>
      </c>
      <c r="W21" s="190">
        <v>2.4217739986705601E-2</v>
      </c>
      <c r="X21" s="197">
        <v>0</v>
      </c>
      <c r="Y21" s="190">
        <v>0</v>
      </c>
      <c r="Z21" s="197">
        <v>7.16351649914449E-2</v>
      </c>
      <c r="AA21" s="190">
        <v>0.124075745373761</v>
      </c>
      <c r="AB21" s="197">
        <v>0.15772401960228</v>
      </c>
      <c r="AC21" s="190">
        <v>7.5021060757324495E-2</v>
      </c>
      <c r="AD21" s="197">
        <v>1.83463450567805</v>
      </c>
      <c r="AE21" s="190">
        <v>1.96784886033799</v>
      </c>
      <c r="AF21" s="197">
        <v>1.42219347305204</v>
      </c>
      <c r="AG21" s="190"/>
      <c r="AH21" s="197">
        <v>1.1246620805162799</v>
      </c>
      <c r="AI21" s="190"/>
      <c r="AJ21" s="197">
        <v>0.85659925926692804</v>
      </c>
      <c r="AK21" s="190"/>
      <c r="AL21" s="197">
        <v>0.82675142033187299</v>
      </c>
      <c r="AM21" s="190"/>
      <c r="AN21" s="197">
        <v>0.48988481674826601</v>
      </c>
      <c r="AO21" s="190">
        <v>0.199420771501058</v>
      </c>
      <c r="AP21" s="197">
        <v>0.143492783612584</v>
      </c>
      <c r="AQ21" s="190"/>
    </row>
    <row r="22" spans="1:43" x14ac:dyDescent="0.35">
      <c r="A22">
        <v>47.049100000000003</v>
      </c>
      <c r="B22" t="s">
        <v>932</v>
      </c>
      <c r="C22" t="s">
        <v>787</v>
      </c>
      <c r="D22" s="197">
        <v>4.2704000739847601</v>
      </c>
      <c r="E22" s="190">
        <v>1.6151161326029599</v>
      </c>
      <c r="F22" s="197">
        <v>4.8991182397944701</v>
      </c>
      <c r="G22" s="190">
        <v>1.4828111113226801</v>
      </c>
      <c r="H22" s="197">
        <v>4.0855899055484404</v>
      </c>
      <c r="I22" s="190">
        <v>2.5572713145578398</v>
      </c>
      <c r="J22" s="197">
        <v>4.6606107501851302</v>
      </c>
      <c r="K22" s="190">
        <v>1.20708841981229</v>
      </c>
      <c r="L22" s="197">
        <v>2.6675449084278098</v>
      </c>
      <c r="M22" s="190">
        <v>1.4935639859927301</v>
      </c>
      <c r="N22" s="197">
        <v>1.58838151918574</v>
      </c>
      <c r="O22" s="190">
        <v>1.24014786173429E-2</v>
      </c>
      <c r="P22" s="197">
        <v>1.50811726938617</v>
      </c>
      <c r="Q22" s="190"/>
      <c r="R22" s="197">
        <v>5.8624602921450002</v>
      </c>
      <c r="S22" s="190">
        <v>0.207892198707918</v>
      </c>
      <c r="T22" s="197">
        <v>3.5335717278358101</v>
      </c>
      <c r="U22" s="190">
        <v>0.69866578975225402</v>
      </c>
      <c r="V22" s="197">
        <v>5.5811202389351502</v>
      </c>
      <c r="W22" s="190">
        <v>0.63974392380428402</v>
      </c>
      <c r="X22" s="197">
        <v>6.70734742817758</v>
      </c>
      <c r="Y22" s="190">
        <v>1.78531647423534</v>
      </c>
      <c r="Z22" s="197">
        <v>4.3456357653130704</v>
      </c>
      <c r="AA22" s="190">
        <v>0.87801544449638702</v>
      </c>
      <c r="AB22" s="197">
        <v>3.7219625467392099</v>
      </c>
      <c r="AC22" s="190">
        <v>0.60741817941802201</v>
      </c>
      <c r="AD22" s="197">
        <v>4.7404425516170399</v>
      </c>
      <c r="AE22" s="190">
        <v>1.62267549876145</v>
      </c>
      <c r="AF22" s="197">
        <v>4.6342370808320199</v>
      </c>
      <c r="AG22" s="190"/>
      <c r="AH22" s="197">
        <v>3.3598062623468499</v>
      </c>
      <c r="AI22" s="190"/>
      <c r="AJ22" s="197">
        <v>0.69761472082906395</v>
      </c>
      <c r="AK22" s="190"/>
      <c r="AL22" s="197">
        <v>4.6768486406153302</v>
      </c>
      <c r="AM22" s="190"/>
      <c r="AN22" s="197">
        <v>1.6940258772646899</v>
      </c>
      <c r="AO22" s="190">
        <v>2.8125859794941699E-2</v>
      </c>
      <c r="AP22" s="197">
        <v>1.8134042263317001</v>
      </c>
      <c r="AQ22" s="190"/>
    </row>
    <row r="23" spans="1:43" x14ac:dyDescent="0.35">
      <c r="A23">
        <v>48.008000000000003</v>
      </c>
      <c r="B23" t="s">
        <v>933</v>
      </c>
      <c r="C23" t="s">
        <v>273</v>
      </c>
      <c r="D23" s="197">
        <v>7.3516349011044493E-2</v>
      </c>
      <c r="E23" s="190">
        <v>5.5558954874961097E-2</v>
      </c>
      <c r="F23" s="197">
        <v>9.0480806537614297E-2</v>
      </c>
      <c r="G23" s="190">
        <v>4.2500091221276799E-2</v>
      </c>
      <c r="H23" s="197">
        <v>6.2787650422614194E-2</v>
      </c>
      <c r="I23" s="190">
        <v>4.4625855043668998E-2</v>
      </c>
      <c r="J23" s="197">
        <v>0.41752995282796601</v>
      </c>
      <c r="K23" s="190">
        <v>0.61637171979090599</v>
      </c>
      <c r="L23" s="197">
        <v>0.144330649325945</v>
      </c>
      <c r="M23" s="190">
        <v>0.12561288492897099</v>
      </c>
      <c r="N23" s="197">
        <v>6.0309631820592E-2</v>
      </c>
      <c r="O23" s="190">
        <v>8.5497394792912601E-3</v>
      </c>
      <c r="P23" s="197">
        <v>0.201587173635705</v>
      </c>
      <c r="Q23" s="190"/>
      <c r="R23" s="197">
        <v>7.0489002405429102E-2</v>
      </c>
      <c r="S23" s="190">
        <v>6.7357684551489997E-3</v>
      </c>
      <c r="T23" s="197">
        <v>6.3224241208427803E-2</v>
      </c>
      <c r="U23" s="190">
        <v>2.7398312848713E-2</v>
      </c>
      <c r="V23" s="197">
        <v>3.6951630327506403E-2</v>
      </c>
      <c r="W23" s="190">
        <v>1.3323391029288201E-2</v>
      </c>
      <c r="X23" s="197">
        <v>3.8987821100892502E-2</v>
      </c>
      <c r="Y23" s="190">
        <v>7.0201857804246502E-4</v>
      </c>
      <c r="Z23" s="197">
        <v>1.6256158775896101E-2</v>
      </c>
      <c r="AA23" s="190">
        <v>4.7845991114599199E-3</v>
      </c>
      <c r="AB23" s="197">
        <v>1.0371804417795699E-2</v>
      </c>
      <c r="AC23" s="190">
        <v>1.31681233774185E-3</v>
      </c>
      <c r="AD23" s="197">
        <v>6.5989133131891101E-2</v>
      </c>
      <c r="AE23" s="190">
        <v>6.06066010233174E-2</v>
      </c>
      <c r="AF23" s="197">
        <v>0.206161964408627</v>
      </c>
      <c r="AG23" s="190"/>
      <c r="AH23" s="197">
        <v>0.28910627112792697</v>
      </c>
      <c r="AI23" s="190"/>
      <c r="AJ23" s="197">
        <v>0.19125495662966999</v>
      </c>
      <c r="AK23" s="190"/>
      <c r="AL23" s="197">
        <v>1.27849613996624</v>
      </c>
      <c r="AM23" s="190"/>
      <c r="AN23" s="197">
        <v>1.21536681170586E-2</v>
      </c>
      <c r="AO23" s="190">
        <v>4.0408732838827502E-3</v>
      </c>
      <c r="AP23" s="197">
        <v>2.7729535770685499E-3</v>
      </c>
      <c r="AQ23" s="190"/>
    </row>
    <row r="24" spans="1:43" x14ac:dyDescent="0.35">
      <c r="A24">
        <v>49.010599999999997</v>
      </c>
      <c r="B24" t="s">
        <v>934</v>
      </c>
      <c r="C24" t="s">
        <v>276</v>
      </c>
      <c r="D24" s="197">
        <v>4.2450723933583397E-3</v>
      </c>
      <c r="E24" s="190">
        <v>2.1178727802986098E-3</v>
      </c>
      <c r="F24" s="197">
        <v>4.7683906773786297E-3</v>
      </c>
      <c r="G24" s="190">
        <v>1.9876530575882899E-3</v>
      </c>
      <c r="H24" s="197">
        <v>4.1343452192534897E-3</v>
      </c>
      <c r="I24" s="190">
        <v>2.0150083556086701E-3</v>
      </c>
      <c r="J24" s="197">
        <v>4.2270619402498197E-3</v>
      </c>
      <c r="K24" s="190">
        <v>2.2225886698602798E-3</v>
      </c>
      <c r="L24" s="197">
        <v>1.9084888043400499E-3</v>
      </c>
      <c r="M24" s="190">
        <v>1.82599562233428E-3</v>
      </c>
      <c r="N24" s="197">
        <v>1.9087007919447901E-3</v>
      </c>
      <c r="O24" s="190">
        <v>6.8544075724306605E-4</v>
      </c>
      <c r="P24" s="197">
        <v>5.4160145851420401E-3</v>
      </c>
      <c r="Q24" s="190"/>
      <c r="R24" s="197">
        <v>4.3927410858724198E-3</v>
      </c>
      <c r="S24" s="190">
        <v>3.3694746182673602E-4</v>
      </c>
      <c r="T24" s="197">
        <v>3.5450977956308001E-3</v>
      </c>
      <c r="U24" s="190">
        <v>1.1106981966570401E-3</v>
      </c>
      <c r="V24" s="197">
        <v>1.6333470310588101E-3</v>
      </c>
      <c r="W24" s="190">
        <v>4.1597044656026098E-4</v>
      </c>
      <c r="X24" s="197">
        <v>1.6822994839710999E-3</v>
      </c>
      <c r="Y24" s="190">
        <v>2.6819085866271099E-4</v>
      </c>
      <c r="Z24" s="197">
        <v>1.9707563615980598E-3</v>
      </c>
      <c r="AA24" s="190">
        <v>6.8106477568317006E-5</v>
      </c>
      <c r="AB24" s="197">
        <v>1.7451598540970401E-3</v>
      </c>
      <c r="AC24" s="190">
        <v>1.84521283136848E-4</v>
      </c>
      <c r="AD24" s="197">
        <v>2.5695791791512899E-3</v>
      </c>
      <c r="AE24" s="190">
        <v>3.6906182813208099E-4</v>
      </c>
      <c r="AF24" s="197">
        <v>1.1018370133282799E-2</v>
      </c>
      <c r="AG24" s="190"/>
      <c r="AH24" s="197">
        <v>1.54632115727916E-2</v>
      </c>
      <c r="AI24" s="190"/>
      <c r="AJ24" s="197">
        <v>2.0088706067458999E-3</v>
      </c>
      <c r="AK24" s="190"/>
      <c r="AL24" s="197">
        <v>4.9613876874682501E-3</v>
      </c>
      <c r="AM24" s="190"/>
      <c r="AN24" s="197">
        <v>7.3649710322963597E-3</v>
      </c>
      <c r="AO24" s="190">
        <v>3.0202705628667001E-3</v>
      </c>
      <c r="AP24" s="197">
        <v>1.7138658124122299E-3</v>
      </c>
      <c r="AQ24" s="190"/>
    </row>
    <row r="25" spans="1:43" x14ac:dyDescent="0.35">
      <c r="A25">
        <v>49.028399999999998</v>
      </c>
      <c r="B25" t="s">
        <v>935</v>
      </c>
      <c r="C25" t="s">
        <v>1562</v>
      </c>
      <c r="D25" s="197">
        <v>1.0181806904286101E-2</v>
      </c>
      <c r="E25" s="190">
        <v>6.96584162235412E-3</v>
      </c>
      <c r="F25" s="197">
        <v>1.06808325914944E-2</v>
      </c>
      <c r="G25" s="190">
        <v>5.15812720626005E-3</v>
      </c>
      <c r="H25" s="197">
        <v>1.19481874450365E-2</v>
      </c>
      <c r="I25" s="190">
        <v>1.13912444279008E-2</v>
      </c>
      <c r="J25" s="197">
        <v>9.3582351485828209E-3</v>
      </c>
      <c r="K25" s="190">
        <v>6.2398789024813196E-3</v>
      </c>
      <c r="L25" s="197">
        <v>5.0597565738558703E-3</v>
      </c>
      <c r="M25" s="190">
        <v>2.2758810104914502E-3</v>
      </c>
      <c r="N25" s="197">
        <v>1.7008601043518501E-3</v>
      </c>
      <c r="O25" s="190">
        <v>1.31022848125476E-4</v>
      </c>
      <c r="P25" s="197">
        <v>3.1151260769371101E-3</v>
      </c>
      <c r="Q25" s="190"/>
      <c r="R25" s="197">
        <v>1.7516502229294399E-2</v>
      </c>
      <c r="S25" s="190">
        <v>1.8036574515585501E-3</v>
      </c>
      <c r="T25" s="197">
        <v>1.48358177076189E-2</v>
      </c>
      <c r="U25" s="190">
        <v>6.70257037954489E-3</v>
      </c>
      <c r="V25" s="197">
        <v>6.0793528069536702E-3</v>
      </c>
      <c r="W25" s="190">
        <v>2.2572104501723399E-3</v>
      </c>
      <c r="X25" s="197">
        <v>8.1411842119088803E-3</v>
      </c>
      <c r="Y25" s="190">
        <v>6.1163959453860398E-4</v>
      </c>
      <c r="Z25" s="197">
        <v>6.8031956580816904E-3</v>
      </c>
      <c r="AA25" s="190">
        <v>3.30476524769321E-4</v>
      </c>
      <c r="AB25" s="197">
        <v>6.1322651434417702E-3</v>
      </c>
      <c r="AC25" s="190">
        <v>1.0259351893715E-3</v>
      </c>
      <c r="AD25" s="197">
        <v>1.3555787265598401E-2</v>
      </c>
      <c r="AE25" s="190">
        <v>9.5342462662121197E-3</v>
      </c>
      <c r="AF25" s="197">
        <v>1.38375403315311E-2</v>
      </c>
      <c r="AG25" s="190"/>
      <c r="AH25" s="197">
        <v>4.097929216532E-3</v>
      </c>
      <c r="AI25" s="190"/>
      <c r="AJ25" s="197">
        <v>3.87283078003978E-3</v>
      </c>
      <c r="AK25" s="190"/>
      <c r="AL25" s="197">
        <v>2.18377266235254E-2</v>
      </c>
      <c r="AM25" s="190"/>
      <c r="AN25" s="197">
        <v>6.9492971373111105E-4</v>
      </c>
      <c r="AO25" s="190">
        <v>4.64624748668326E-5</v>
      </c>
      <c r="AP25" s="197">
        <v>1.0477770086469299E-3</v>
      </c>
      <c r="AQ25" s="190"/>
    </row>
    <row r="26" spans="1:43" x14ac:dyDescent="0.35">
      <c r="A26">
        <v>52.0182</v>
      </c>
      <c r="B26" t="s">
        <v>936</v>
      </c>
      <c r="C26" t="s">
        <v>461</v>
      </c>
      <c r="D26" s="197">
        <v>0.40180363463415097</v>
      </c>
      <c r="E26" s="190">
        <v>0.13931902117273001</v>
      </c>
      <c r="F26" s="197">
        <v>0.41040792539328302</v>
      </c>
      <c r="G26" s="190">
        <v>0.195173170635632</v>
      </c>
      <c r="H26" s="197">
        <v>0.396628668091563</v>
      </c>
      <c r="I26" s="190">
        <v>0.28591481210551001</v>
      </c>
      <c r="J26" s="197">
        <v>0.43648074613314097</v>
      </c>
      <c r="K26" s="190">
        <v>0.244464255912134</v>
      </c>
      <c r="L26" s="197">
        <v>0.194941789811443</v>
      </c>
      <c r="M26" s="190">
        <v>8.0381831814397897E-2</v>
      </c>
      <c r="N26" s="197">
        <v>0.192349583194416</v>
      </c>
      <c r="O26" s="190">
        <v>9.7915082656187605E-3</v>
      </c>
      <c r="P26" s="197">
        <v>0.28096915067896999</v>
      </c>
      <c r="Q26" s="190"/>
      <c r="R26" s="197">
        <v>0.47351751818489601</v>
      </c>
      <c r="S26" s="190">
        <v>7.9915528426624305E-2</v>
      </c>
      <c r="T26" s="197">
        <v>0.367351862483487</v>
      </c>
      <c r="U26" s="190">
        <v>0.13457910743531101</v>
      </c>
      <c r="V26" s="197">
        <v>0.26207216774800901</v>
      </c>
      <c r="W26" s="190">
        <v>9.2896707896048897E-2</v>
      </c>
      <c r="X26" s="197">
        <v>0.33757178883614902</v>
      </c>
      <c r="Y26" s="190">
        <v>3.8287218966236401E-2</v>
      </c>
      <c r="Z26" s="197">
        <v>0.17912750425106799</v>
      </c>
      <c r="AA26" s="190">
        <v>8.3926053066219405E-3</v>
      </c>
      <c r="AB26" s="197">
        <v>0.14793062881865601</v>
      </c>
      <c r="AC26" s="190">
        <v>2.40718881623448E-2</v>
      </c>
      <c r="AD26" s="197">
        <v>0.223706516466255</v>
      </c>
      <c r="AE26" s="190">
        <v>7.6523313197722195E-2</v>
      </c>
      <c r="AF26" s="197">
        <v>0.74388549184558705</v>
      </c>
      <c r="AG26" s="190"/>
      <c r="AH26" s="197">
        <v>0.70730569929028597</v>
      </c>
      <c r="AI26" s="190"/>
      <c r="AJ26" s="197">
        <v>7.5463385690985096E-2</v>
      </c>
      <c r="AK26" s="190"/>
      <c r="AL26" s="197">
        <v>0.49217050754958103</v>
      </c>
      <c r="AM26" s="190"/>
      <c r="AN26" s="197">
        <v>0.32312379075395797</v>
      </c>
      <c r="AO26" s="190">
        <v>9.7628357902446103E-2</v>
      </c>
      <c r="AP26" s="197">
        <v>0.12663183564100999</v>
      </c>
      <c r="AQ26" s="190"/>
    </row>
    <row r="27" spans="1:43" x14ac:dyDescent="0.35">
      <c r="A27">
        <v>53.038600000000002</v>
      </c>
      <c r="B27" t="s">
        <v>938</v>
      </c>
      <c r="C27" t="s">
        <v>1563</v>
      </c>
      <c r="D27" s="197">
        <v>0.153639927160062</v>
      </c>
      <c r="E27" s="190">
        <v>9.7900324489075999E-2</v>
      </c>
      <c r="F27" s="197">
        <v>0.18006807853093601</v>
      </c>
      <c r="G27" s="190">
        <v>6.8643357340903405E-2</v>
      </c>
      <c r="H27" s="197">
        <v>0.18416962070350901</v>
      </c>
      <c r="I27" s="190">
        <v>0.163545780167977</v>
      </c>
      <c r="J27" s="197">
        <v>0.215809013633424</v>
      </c>
      <c r="K27" s="190">
        <v>0.107313826164962</v>
      </c>
      <c r="L27" s="197">
        <v>0.15977337538346501</v>
      </c>
      <c r="M27" s="190">
        <v>5.6179663420493499E-2</v>
      </c>
      <c r="N27" s="197">
        <v>4.5137497035924602E-2</v>
      </c>
      <c r="O27" s="190">
        <v>7.8835238838583597E-3</v>
      </c>
      <c r="P27" s="197">
        <v>0.115111186808525</v>
      </c>
      <c r="Q27" s="190"/>
      <c r="R27" s="197">
        <v>0.27053742324195801</v>
      </c>
      <c r="S27" s="190">
        <v>3.73684511853207E-2</v>
      </c>
      <c r="T27" s="197">
        <v>0.26545088733176497</v>
      </c>
      <c r="U27" s="190">
        <v>0.15912256847001799</v>
      </c>
      <c r="V27" s="197">
        <v>8.0448327172509104E-2</v>
      </c>
      <c r="W27" s="190">
        <v>2.4594855535392E-2</v>
      </c>
      <c r="X27" s="197">
        <v>0.106715080777833</v>
      </c>
      <c r="Y27" s="190">
        <v>2.3829145519067099E-3</v>
      </c>
      <c r="Z27" s="197">
        <v>7.9419754529112194E-2</v>
      </c>
      <c r="AA27" s="190">
        <v>9.5925994526029398E-3</v>
      </c>
      <c r="AB27" s="197">
        <v>6.1381513072590897E-2</v>
      </c>
      <c r="AC27" s="190">
        <v>1.4480320105127901E-2</v>
      </c>
      <c r="AD27" s="197">
        <v>0.201322893509052</v>
      </c>
      <c r="AE27" s="190">
        <v>0.112775087231656</v>
      </c>
      <c r="AF27" s="197">
        <v>0.23696164358187699</v>
      </c>
      <c r="AG27" s="190"/>
      <c r="AH27" s="197">
        <v>0.16385338043797401</v>
      </c>
      <c r="AI27" s="190"/>
      <c r="AJ27" s="197">
        <v>0.143805593944316</v>
      </c>
      <c r="AK27" s="190"/>
      <c r="AL27" s="197">
        <v>0.61482126929880099</v>
      </c>
      <c r="AM27" s="190"/>
      <c r="AN27" s="197">
        <v>1.86515191807731E-2</v>
      </c>
      <c r="AO27" s="190">
        <v>2.0033163568185901E-3</v>
      </c>
      <c r="AP27" s="197">
        <v>1.11467626992128E-2</v>
      </c>
      <c r="AQ27" s="190"/>
    </row>
    <row r="28" spans="1:43" x14ac:dyDescent="0.35">
      <c r="A28">
        <v>54.033799999999999</v>
      </c>
      <c r="B28" t="s">
        <v>939</v>
      </c>
      <c r="C28" t="s">
        <v>1564</v>
      </c>
      <c r="D28" s="197">
        <v>0.241991264942964</v>
      </c>
      <c r="E28" s="190">
        <v>6.8821469408934605E-2</v>
      </c>
      <c r="F28" s="197">
        <v>0.24154849848593299</v>
      </c>
      <c r="G28" s="190">
        <v>7.9032407253391196E-2</v>
      </c>
      <c r="H28" s="197">
        <v>0.219980649173103</v>
      </c>
      <c r="I28" s="190">
        <v>0.107031759318528</v>
      </c>
      <c r="J28" s="197">
        <v>0.233186122112368</v>
      </c>
      <c r="K28" s="190">
        <v>8.5726320287705202E-2</v>
      </c>
      <c r="L28" s="197">
        <v>0.13950924038293899</v>
      </c>
      <c r="M28" s="190">
        <v>5.2586690673922999E-2</v>
      </c>
      <c r="N28" s="197">
        <v>0.13416169615031001</v>
      </c>
      <c r="O28" s="190">
        <v>1.4104459610702801E-2</v>
      </c>
      <c r="P28" s="197">
        <v>0.30197143608334698</v>
      </c>
      <c r="Q28" s="190"/>
      <c r="R28" s="197">
        <v>0.204675668694066</v>
      </c>
      <c r="S28" s="190">
        <v>1.6954105310185399E-2</v>
      </c>
      <c r="T28" s="197">
        <v>0.131335517341194</v>
      </c>
      <c r="U28" s="190">
        <v>5.6220853157422902E-2</v>
      </c>
      <c r="V28" s="197">
        <v>0.115321090448856</v>
      </c>
      <c r="W28" s="190">
        <v>3.2918206819085E-2</v>
      </c>
      <c r="X28" s="197">
        <v>0.14173185030927499</v>
      </c>
      <c r="Y28" s="190">
        <v>2.1877628312175702E-2</v>
      </c>
      <c r="Z28" s="197">
        <v>6.8684287489311102E-2</v>
      </c>
      <c r="AA28" s="190">
        <v>1.6642978231319099E-2</v>
      </c>
      <c r="AB28" s="197">
        <v>6.0052683547390497E-2</v>
      </c>
      <c r="AC28" s="190">
        <v>1.5530348363703299E-2</v>
      </c>
      <c r="AD28" s="197">
        <v>0.124944003983689</v>
      </c>
      <c r="AE28" s="190">
        <v>6.19380158782004E-2</v>
      </c>
      <c r="AF28" s="197">
        <v>0.39054029744308899</v>
      </c>
      <c r="AG28" s="190"/>
      <c r="AH28" s="197">
        <v>0.446712733855546</v>
      </c>
      <c r="AI28" s="190"/>
      <c r="AJ28" s="197">
        <v>7.2995099404251196E-2</v>
      </c>
      <c r="AK28" s="190"/>
      <c r="AL28" s="197">
        <v>0.30887656758468202</v>
      </c>
      <c r="AM28" s="190"/>
      <c r="AN28" s="197">
        <v>0.16801585114242401</v>
      </c>
      <c r="AO28" s="190">
        <v>7.8309146358068696E-2</v>
      </c>
      <c r="AP28" s="197">
        <v>5.8877834993716002E-2</v>
      </c>
      <c r="AQ28" s="190"/>
    </row>
    <row r="29" spans="1:43" x14ac:dyDescent="0.35">
      <c r="A29">
        <v>55.017800000000001</v>
      </c>
      <c r="B29" t="s">
        <v>940</v>
      </c>
      <c r="C29" t="s">
        <v>105</v>
      </c>
      <c r="D29" s="197">
        <v>1.9249985746357099</v>
      </c>
      <c r="E29" s="190">
        <v>0.87348386043015702</v>
      </c>
      <c r="F29" s="197">
        <v>2.3689893213021298</v>
      </c>
      <c r="G29" s="190">
        <v>1.05704636302556</v>
      </c>
      <c r="H29" s="197">
        <v>1.89705961543796</v>
      </c>
      <c r="I29" s="190">
        <v>1.45765318923557</v>
      </c>
      <c r="J29" s="197">
        <v>3.03611188772215</v>
      </c>
      <c r="K29" s="190">
        <v>1.66863702731667</v>
      </c>
      <c r="L29" s="197">
        <v>1.3680865562234901</v>
      </c>
      <c r="M29" s="190">
        <v>0.26002053749736498</v>
      </c>
      <c r="N29" s="197">
        <v>1.11242266207463</v>
      </c>
      <c r="O29" s="190">
        <v>4.7240344120135801E-2</v>
      </c>
      <c r="P29" s="197">
        <v>1.5373334614059899</v>
      </c>
      <c r="Q29" s="190"/>
      <c r="R29" s="197">
        <v>2.8561950707359101</v>
      </c>
      <c r="S29" s="190">
        <v>0.37558396653860798</v>
      </c>
      <c r="T29" s="197">
        <v>1.85696121858163</v>
      </c>
      <c r="U29" s="190">
        <v>0.81533526885875096</v>
      </c>
      <c r="V29" s="197">
        <v>1.21262825924357</v>
      </c>
      <c r="W29" s="190">
        <v>0.35547767624086202</v>
      </c>
      <c r="X29" s="197">
        <v>1.36689019247268</v>
      </c>
      <c r="Y29" s="190">
        <v>0.17514930748469901</v>
      </c>
      <c r="Z29" s="197">
        <v>0.68157253113912297</v>
      </c>
      <c r="AA29" s="190">
        <v>0.14130036933013801</v>
      </c>
      <c r="AB29" s="197">
        <v>0.52067627538976302</v>
      </c>
      <c r="AC29" s="190">
        <v>0.10655746759139501</v>
      </c>
      <c r="AD29" s="197">
        <v>1.0352369742782299</v>
      </c>
      <c r="AE29" s="190">
        <v>0.36119697375812498</v>
      </c>
      <c r="AF29" s="197">
        <v>3.30441314295296</v>
      </c>
      <c r="AG29" s="190"/>
      <c r="AH29" s="197">
        <v>2.5063032461318802</v>
      </c>
      <c r="AI29" s="190"/>
      <c r="AJ29" s="197">
        <v>1.0281168921467201</v>
      </c>
      <c r="AK29" s="190"/>
      <c r="AL29" s="197">
        <v>3.51814221223233</v>
      </c>
      <c r="AM29" s="190"/>
      <c r="AN29" s="197">
        <v>1.08720312378962</v>
      </c>
      <c r="AO29" s="190">
        <v>0.33181817854506201</v>
      </c>
      <c r="AP29" s="197">
        <v>0.32611563426624202</v>
      </c>
      <c r="AQ29" s="190"/>
    </row>
    <row r="30" spans="1:43" x14ac:dyDescent="0.35">
      <c r="A30">
        <v>55.054200000000002</v>
      </c>
      <c r="B30" t="s">
        <v>942</v>
      </c>
      <c r="C30" t="s">
        <v>1565</v>
      </c>
      <c r="D30" s="197">
        <v>6.9289851290044696E-2</v>
      </c>
      <c r="E30" s="190">
        <v>4.8532801863103499E-2</v>
      </c>
      <c r="F30" s="197">
        <v>8.2714035139543202E-2</v>
      </c>
      <c r="G30" s="190">
        <v>2.8295573360441001E-2</v>
      </c>
      <c r="H30" s="197">
        <v>7.6735841372855704E-2</v>
      </c>
      <c r="I30" s="190">
        <v>7.0205256469115004E-2</v>
      </c>
      <c r="J30" s="197">
        <v>0.26073370737576701</v>
      </c>
      <c r="K30" s="190">
        <v>0.35167898684422</v>
      </c>
      <c r="L30" s="197">
        <v>0.130216141322541</v>
      </c>
      <c r="M30" s="190">
        <v>9.5916531286919404E-2</v>
      </c>
      <c r="N30" s="197">
        <v>3.7765605209113297E-2</v>
      </c>
      <c r="O30" s="190">
        <v>5.1666834783603002E-3</v>
      </c>
      <c r="P30" s="197">
        <v>0.108764694656605</v>
      </c>
      <c r="Q30" s="190"/>
      <c r="R30" s="197">
        <v>0.101604164327217</v>
      </c>
      <c r="S30" s="190">
        <v>1.25567172523576E-2</v>
      </c>
      <c r="T30" s="197">
        <v>0.10991063223715</v>
      </c>
      <c r="U30" s="190">
        <v>6.8291590190170101E-2</v>
      </c>
      <c r="V30" s="197">
        <v>3.2886858046353801E-2</v>
      </c>
      <c r="W30" s="190">
        <v>8.9773473824648602E-3</v>
      </c>
      <c r="X30" s="197">
        <v>4.1967243713268203E-2</v>
      </c>
      <c r="Y30" s="190">
        <v>4.2330940591079301E-3</v>
      </c>
      <c r="Z30" s="197">
        <v>2.57118559709213E-2</v>
      </c>
      <c r="AA30" s="190">
        <v>5.3313304650794997E-3</v>
      </c>
      <c r="AB30" s="197">
        <v>1.6628355179304902E-2</v>
      </c>
      <c r="AC30" s="190">
        <v>3.7740196262783599E-3</v>
      </c>
      <c r="AD30" s="197">
        <v>7.7878284123723399E-2</v>
      </c>
      <c r="AE30" s="190">
        <v>4.9144692394813498E-2</v>
      </c>
      <c r="AF30" s="197">
        <v>0.151367815305431</v>
      </c>
      <c r="AG30" s="190"/>
      <c r="AH30" s="197">
        <v>0.13054817152465201</v>
      </c>
      <c r="AI30" s="190"/>
      <c r="AJ30" s="197">
        <v>0.117049798873839</v>
      </c>
      <c r="AK30" s="190"/>
      <c r="AL30" s="197">
        <v>0.53577165368789503</v>
      </c>
      <c r="AM30" s="190"/>
      <c r="AN30" s="197">
        <v>1.09448411374984E-2</v>
      </c>
      <c r="AO30" s="190">
        <v>9.5982398007258394E-5</v>
      </c>
      <c r="AP30" s="197">
        <v>3.15963291971217E-3</v>
      </c>
      <c r="AQ30" s="190"/>
    </row>
    <row r="31" spans="1:43" x14ac:dyDescent="0.35">
      <c r="A31">
        <v>56.049500000000002</v>
      </c>
      <c r="B31" t="s">
        <v>943</v>
      </c>
      <c r="C31" t="s">
        <v>1566</v>
      </c>
      <c r="D31" s="197">
        <v>6.0738211260865196</v>
      </c>
      <c r="E31" s="190">
        <v>1.6887158426408999</v>
      </c>
      <c r="F31" s="197">
        <v>6.5093140764932196</v>
      </c>
      <c r="G31" s="190">
        <v>2.76114642121094</v>
      </c>
      <c r="H31" s="197">
        <v>5.2970793282767703</v>
      </c>
      <c r="I31" s="190">
        <v>3.0499664764607002</v>
      </c>
      <c r="J31" s="197">
        <v>6.2426089120028498</v>
      </c>
      <c r="K31" s="190">
        <v>2.6747783649306398</v>
      </c>
      <c r="L31" s="197">
        <v>3.7486271850834401</v>
      </c>
      <c r="M31" s="190">
        <v>1.6080134819181799</v>
      </c>
      <c r="N31" s="197">
        <v>2.8124695419290102</v>
      </c>
      <c r="O31" s="190">
        <v>3.2290396775335899E-2</v>
      </c>
      <c r="P31" s="197">
        <v>4.2199436159647998</v>
      </c>
      <c r="Q31" s="190"/>
      <c r="R31" s="197">
        <v>6.45783316957995</v>
      </c>
      <c r="S31" s="190">
        <v>0.536775765403952</v>
      </c>
      <c r="T31" s="197">
        <v>5.4646820179430504</v>
      </c>
      <c r="U31" s="190">
        <v>1.9346126814370199</v>
      </c>
      <c r="V31" s="197">
        <v>3.4497959825891198</v>
      </c>
      <c r="W31" s="190">
        <v>0.82057144590826403</v>
      </c>
      <c r="X31" s="197">
        <v>3.8867820219939802</v>
      </c>
      <c r="Y31" s="190">
        <v>0.26400668173036002</v>
      </c>
      <c r="Z31" s="197">
        <v>2.5910378506339802</v>
      </c>
      <c r="AA31" s="190">
        <v>0.48376180272533498</v>
      </c>
      <c r="AB31" s="197">
        <v>1.99492629546607</v>
      </c>
      <c r="AC31" s="190">
        <v>0.33434624254073197</v>
      </c>
      <c r="AD31" s="197">
        <v>3.8582157015844998</v>
      </c>
      <c r="AE31" s="190">
        <v>1.0758625631934799</v>
      </c>
      <c r="AF31" s="197">
        <v>12.780893829774501</v>
      </c>
      <c r="AG31" s="190"/>
      <c r="AH31" s="197">
        <v>16.015177067765801</v>
      </c>
      <c r="AI31" s="190"/>
      <c r="AJ31" s="197">
        <v>0.86006535120765903</v>
      </c>
      <c r="AK31" s="190"/>
      <c r="AL31" s="197">
        <v>7.5361072993646498</v>
      </c>
      <c r="AM31" s="190"/>
      <c r="AN31" s="197">
        <v>6.9096707760390101</v>
      </c>
      <c r="AO31" s="190">
        <v>2.4161674617052298</v>
      </c>
      <c r="AP31" s="197">
        <v>1.50243350828667</v>
      </c>
      <c r="AQ31" s="190"/>
    </row>
    <row r="32" spans="1:43" x14ac:dyDescent="0.35">
      <c r="A32">
        <v>57.033499999999997</v>
      </c>
      <c r="B32" t="s">
        <v>944</v>
      </c>
      <c r="C32" t="s">
        <v>5</v>
      </c>
      <c r="D32" s="197">
        <v>1.12098553813419</v>
      </c>
      <c r="E32" s="190">
        <v>0.486420987934371</v>
      </c>
      <c r="F32" s="197">
        <v>1.4206035707803399</v>
      </c>
      <c r="G32" s="190">
        <v>0.542564943130879</v>
      </c>
      <c r="H32" s="197">
        <v>1.02663168480516</v>
      </c>
      <c r="I32" s="190">
        <v>0.70981288954358601</v>
      </c>
      <c r="J32" s="197">
        <v>2.51936444724016</v>
      </c>
      <c r="K32" s="190">
        <v>1.8372310749248599</v>
      </c>
      <c r="L32" s="197">
        <v>1.2675205240583101</v>
      </c>
      <c r="M32" s="190">
        <v>0.47043593699869302</v>
      </c>
      <c r="N32" s="197">
        <v>1.0001571886254501</v>
      </c>
      <c r="O32" s="190">
        <v>1.7784901248125699E-2</v>
      </c>
      <c r="P32" s="197">
        <v>1.57024421110463</v>
      </c>
      <c r="Q32" s="190"/>
      <c r="R32" s="197">
        <v>1.5118959864130399</v>
      </c>
      <c r="S32" s="190">
        <v>0.16717273307365901</v>
      </c>
      <c r="T32" s="197">
        <v>1.12977797902393</v>
      </c>
      <c r="U32" s="190">
        <v>0.44594605416057598</v>
      </c>
      <c r="V32" s="197">
        <v>0.577101147212434</v>
      </c>
      <c r="W32" s="190">
        <v>0.15942860956279301</v>
      </c>
      <c r="X32" s="197">
        <v>0.63284754672077104</v>
      </c>
      <c r="Y32" s="190">
        <v>0.11830506832323399</v>
      </c>
      <c r="Z32" s="197">
        <v>0.34095965522326599</v>
      </c>
      <c r="AA32" s="190">
        <v>9.5817271850722904E-2</v>
      </c>
      <c r="AB32" s="197">
        <v>0.238817771181353</v>
      </c>
      <c r="AC32" s="190">
        <v>4.1230130383635002E-2</v>
      </c>
      <c r="AD32" s="197">
        <v>0.62935553575278802</v>
      </c>
      <c r="AE32" s="190">
        <v>0.24873437436047</v>
      </c>
      <c r="AF32" s="197">
        <v>2.2361032949832902</v>
      </c>
      <c r="AG32" s="190"/>
      <c r="AH32" s="197">
        <v>1.8152972824317799</v>
      </c>
      <c r="AI32" s="190"/>
      <c r="AJ32" s="197">
        <v>2.0121876206395899</v>
      </c>
      <c r="AK32" s="190"/>
      <c r="AL32" s="197">
        <v>3.92812287847245</v>
      </c>
      <c r="AM32" s="190"/>
      <c r="AN32" s="197">
        <v>0.66970748494822896</v>
      </c>
      <c r="AO32" s="190">
        <v>0.22554679835109501</v>
      </c>
      <c r="AP32" s="197">
        <v>0.16445919448360599</v>
      </c>
      <c r="AQ32" s="190"/>
    </row>
    <row r="33" spans="1:43" x14ac:dyDescent="0.35">
      <c r="A33">
        <v>57.069899999999997</v>
      </c>
      <c r="B33" t="s">
        <v>236</v>
      </c>
      <c r="C33" t="s">
        <v>1567</v>
      </c>
      <c r="D33" s="197">
        <v>7.68833673193213E-2</v>
      </c>
      <c r="E33" s="190">
        <v>3.2056937043537598E-2</v>
      </c>
      <c r="F33" s="197">
        <v>9.2153929341681803E-2</v>
      </c>
      <c r="G33" s="190">
        <v>2.7415932762244501E-2</v>
      </c>
      <c r="H33" s="197">
        <v>6.6013683726552905E-2</v>
      </c>
      <c r="I33" s="190">
        <v>3.2980208708805497E-2</v>
      </c>
      <c r="J33" s="197">
        <v>0.14403918938655899</v>
      </c>
      <c r="K33" s="190">
        <v>0.136281467150831</v>
      </c>
      <c r="L33" s="197">
        <v>9.9300051329092198E-2</v>
      </c>
      <c r="M33" s="190">
        <v>4.1531520598944001E-2</v>
      </c>
      <c r="N33" s="197">
        <v>5.1063934600377898E-2</v>
      </c>
      <c r="O33" s="190">
        <v>1.6974905765467401E-3</v>
      </c>
      <c r="P33" s="197">
        <v>0.118153622290898</v>
      </c>
      <c r="Q33" s="190"/>
      <c r="R33" s="197">
        <v>7.7847651273092802E-2</v>
      </c>
      <c r="S33" s="190">
        <v>6.9244576253292504E-3</v>
      </c>
      <c r="T33" s="197">
        <v>9.9164782976754698E-2</v>
      </c>
      <c r="U33" s="190">
        <v>3.9075388942631503E-2</v>
      </c>
      <c r="V33" s="197">
        <v>3.46955097345715E-2</v>
      </c>
      <c r="W33" s="190">
        <v>6.8231993578750901E-3</v>
      </c>
      <c r="X33" s="197">
        <v>4.3433794222538201E-2</v>
      </c>
      <c r="Y33" s="190">
        <v>4.92001177812601E-3</v>
      </c>
      <c r="Z33" s="197">
        <v>3.82667671283047E-2</v>
      </c>
      <c r="AA33" s="190">
        <v>7.237961800197E-3</v>
      </c>
      <c r="AB33" s="197">
        <v>2.5825899964274299E-2</v>
      </c>
      <c r="AC33" s="190">
        <v>3.70023520602964E-3</v>
      </c>
      <c r="AD33" s="197">
        <v>6.3243831027116407E-2</v>
      </c>
      <c r="AE33" s="190">
        <v>2.89287837299264E-2</v>
      </c>
      <c r="AF33" s="197">
        <v>0.21121151846116101</v>
      </c>
      <c r="AG33" s="190"/>
      <c r="AH33" s="197">
        <v>0.28292160034413799</v>
      </c>
      <c r="AI33" s="190"/>
      <c r="AJ33" s="197">
        <v>6.1451216345235198E-2</v>
      </c>
      <c r="AK33" s="190"/>
      <c r="AL33" s="197">
        <v>0.50233527077946805</v>
      </c>
      <c r="AM33" s="190"/>
      <c r="AN33" s="197">
        <v>4.2808721303919897E-2</v>
      </c>
      <c r="AO33" s="190">
        <v>1.92582079953008E-2</v>
      </c>
      <c r="AP33" s="197">
        <v>1.30267677007322E-2</v>
      </c>
      <c r="AQ33" s="190"/>
    </row>
    <row r="34" spans="1:43" x14ac:dyDescent="0.35">
      <c r="A34">
        <v>58.028700000000001</v>
      </c>
      <c r="B34" t="s">
        <v>945</v>
      </c>
      <c r="C34" t="s">
        <v>1568</v>
      </c>
      <c r="D34" s="197">
        <v>1.4887447067345599E-2</v>
      </c>
      <c r="E34" s="190">
        <v>9.7692883142893108E-3</v>
      </c>
      <c r="F34" s="197">
        <v>1.53176140781556E-2</v>
      </c>
      <c r="G34" s="190">
        <v>6.1442208377975099E-3</v>
      </c>
      <c r="H34" s="197">
        <v>1.32150792081675E-2</v>
      </c>
      <c r="I34" s="190">
        <v>8.9446095572438405E-3</v>
      </c>
      <c r="J34" s="197">
        <v>4.5624953097823898E-2</v>
      </c>
      <c r="K34" s="190">
        <v>5.3404046236855997E-2</v>
      </c>
      <c r="L34" s="197">
        <v>2.8535808040405099E-2</v>
      </c>
      <c r="M34" s="190">
        <v>1.7470336045708398E-2</v>
      </c>
      <c r="N34" s="197">
        <v>8.50965282430384E-3</v>
      </c>
      <c r="O34" s="190">
        <v>1.10799088494149E-3</v>
      </c>
      <c r="P34" s="197">
        <v>1.7242339897739E-2</v>
      </c>
      <c r="Q34" s="190"/>
      <c r="R34" s="197">
        <v>1.10928659270103E-2</v>
      </c>
      <c r="S34" s="190">
        <v>8.4216306395655299E-4</v>
      </c>
      <c r="T34" s="197">
        <v>2.4991362905569602E-2</v>
      </c>
      <c r="U34" s="190">
        <v>1.02610744599666E-2</v>
      </c>
      <c r="V34" s="197">
        <v>7.4880449893117004E-3</v>
      </c>
      <c r="W34" s="190">
        <v>1.20112587246572E-3</v>
      </c>
      <c r="X34" s="197">
        <v>8.6290954180854897E-3</v>
      </c>
      <c r="Y34" s="190">
        <v>2.5243460688910402E-4</v>
      </c>
      <c r="Z34" s="197">
        <v>6.2967149441113396E-3</v>
      </c>
      <c r="AA34" s="190">
        <v>1.89393189151824E-3</v>
      </c>
      <c r="AB34" s="197">
        <v>3.40571025935136E-3</v>
      </c>
      <c r="AC34" s="190">
        <v>6.1168194265842299E-4</v>
      </c>
      <c r="AD34" s="197">
        <v>1.23046825299744E-2</v>
      </c>
      <c r="AE34" s="190">
        <v>5.9184428237703396E-3</v>
      </c>
      <c r="AF34" s="197">
        <v>5.9531275766069799E-2</v>
      </c>
      <c r="AG34" s="190"/>
      <c r="AH34" s="197">
        <v>7.7071391266124695E-2</v>
      </c>
      <c r="AI34" s="190"/>
      <c r="AJ34" s="197">
        <v>7.9823766775339207E-3</v>
      </c>
      <c r="AK34" s="190"/>
      <c r="AL34" s="197">
        <v>0.20356648355975801</v>
      </c>
      <c r="AM34" s="190"/>
      <c r="AN34" s="197">
        <v>4.2819906474495803E-3</v>
      </c>
      <c r="AO34" s="190">
        <v>7.9110693818297399E-4</v>
      </c>
      <c r="AP34" s="197">
        <v>1.66508175541746E-3</v>
      </c>
      <c r="AQ34" s="190"/>
    </row>
    <row r="35" spans="1:43" x14ac:dyDescent="0.35">
      <c r="A35">
        <v>58.065100000000001</v>
      </c>
      <c r="B35" t="s">
        <v>947</v>
      </c>
      <c r="C35" t="s">
        <v>280</v>
      </c>
      <c r="D35" s="197">
        <v>2.18302785941514</v>
      </c>
      <c r="E35" s="190">
        <v>1.30509279439461</v>
      </c>
      <c r="F35" s="197">
        <v>2.92527089787467</v>
      </c>
      <c r="G35" s="190">
        <v>1.53560939712032</v>
      </c>
      <c r="H35" s="197">
        <v>1.51458671734344</v>
      </c>
      <c r="I35" s="190">
        <v>1.3350040251987101</v>
      </c>
      <c r="J35" s="197">
        <v>1.51175597431697</v>
      </c>
      <c r="K35" s="190">
        <v>0.78971502449662001</v>
      </c>
      <c r="L35" s="197">
        <v>3.4314289173238999</v>
      </c>
      <c r="M35" s="190">
        <v>1.3799267692850099</v>
      </c>
      <c r="N35" s="197">
        <v>1.1316084891086999</v>
      </c>
      <c r="O35" s="190">
        <v>0.74406683989698896</v>
      </c>
      <c r="P35" s="197">
        <v>0.14075589317818199</v>
      </c>
      <c r="Q35" s="190"/>
      <c r="R35" s="197">
        <v>0.91324178701834802</v>
      </c>
      <c r="S35" s="190">
        <v>0.16769344167702299</v>
      </c>
      <c r="T35" s="197">
        <v>1.88424270802293</v>
      </c>
      <c r="U35" s="190">
        <v>6.8147807024280097E-2</v>
      </c>
      <c r="V35" s="197">
        <v>0.91856000601460497</v>
      </c>
      <c r="W35" s="190">
        <v>0.35773279714551598</v>
      </c>
      <c r="X35" s="197">
        <v>1.2193298906901999</v>
      </c>
      <c r="Y35" s="190">
        <v>0.74531346931451103</v>
      </c>
      <c r="Z35" s="197">
        <v>0.62522248043433004</v>
      </c>
      <c r="AA35" s="190">
        <v>0.46149666501216302</v>
      </c>
      <c r="AB35" s="197">
        <v>0.77375355094245601</v>
      </c>
      <c r="AC35" s="190">
        <v>0.32705280753868499</v>
      </c>
      <c r="AD35" s="197">
        <v>0.700080217226834</v>
      </c>
      <c r="AE35" s="190">
        <v>0.36335362642705499</v>
      </c>
      <c r="AF35" s="197">
        <v>2.5304965566441799</v>
      </c>
      <c r="AG35" s="190"/>
      <c r="AH35" s="197">
        <v>0.51092828836629101</v>
      </c>
      <c r="AI35" s="190"/>
      <c r="AJ35" s="197">
        <v>0</v>
      </c>
      <c r="AK35" s="190"/>
      <c r="AL35" s="197">
        <v>0.21131369856716101</v>
      </c>
      <c r="AM35" s="190"/>
      <c r="AN35" s="197">
        <v>2.3634045842514801</v>
      </c>
      <c r="AO35" s="190">
        <v>1.9277104002146901</v>
      </c>
      <c r="AP35" s="197">
        <v>0.45557144296677599</v>
      </c>
      <c r="AQ35" s="190"/>
    </row>
    <row r="36" spans="1:43" x14ac:dyDescent="0.35">
      <c r="A36">
        <v>59.012799999999999</v>
      </c>
      <c r="B36" t="s">
        <v>949</v>
      </c>
      <c r="C36" t="s">
        <v>1569</v>
      </c>
      <c r="D36" s="197">
        <v>2.2642641216502799</v>
      </c>
      <c r="E36" s="190">
        <v>0.63424413218500697</v>
      </c>
      <c r="F36" s="197">
        <v>2.2266330182088598</v>
      </c>
      <c r="G36" s="190">
        <v>0.66233893248005404</v>
      </c>
      <c r="H36" s="197">
        <v>1.9272854308823599</v>
      </c>
      <c r="I36" s="190">
        <v>0.93096762042252701</v>
      </c>
      <c r="J36" s="197">
        <v>4.1555651734593102</v>
      </c>
      <c r="K36" s="190">
        <v>3.4183352358660901</v>
      </c>
      <c r="L36" s="197">
        <v>2.24360893202934</v>
      </c>
      <c r="M36" s="190">
        <v>0.83148602110070902</v>
      </c>
      <c r="N36" s="197">
        <v>2.0037422789025099</v>
      </c>
      <c r="O36" s="190">
        <v>0.15862504904584701</v>
      </c>
      <c r="P36" s="197">
        <v>3.91058010642982</v>
      </c>
      <c r="Q36" s="190"/>
      <c r="R36" s="197">
        <v>1.7721661711902501</v>
      </c>
      <c r="S36" s="190">
        <v>0.15602102258166101</v>
      </c>
      <c r="T36" s="197">
        <v>2.22426245662311</v>
      </c>
      <c r="U36" s="190">
        <v>0.84912224902239697</v>
      </c>
      <c r="V36" s="197">
        <v>1.42902528783594</v>
      </c>
      <c r="W36" s="190">
        <v>0.19038974612287299</v>
      </c>
      <c r="X36" s="197">
        <v>1.56623858281261</v>
      </c>
      <c r="Y36" s="190">
        <v>7.4494916687769405E-2</v>
      </c>
      <c r="Z36" s="197">
        <v>0.76626176109011501</v>
      </c>
      <c r="AA36" s="190">
        <v>0.186465082582317</v>
      </c>
      <c r="AB36" s="197">
        <v>0.55965352357352505</v>
      </c>
      <c r="AC36" s="190">
        <v>5.4201439700717099E-2</v>
      </c>
      <c r="AD36" s="197">
        <v>1.49484209496843</v>
      </c>
      <c r="AE36" s="190">
        <v>0.400711483473983</v>
      </c>
      <c r="AF36" s="197">
        <v>4.3840071481148</v>
      </c>
      <c r="AG36" s="190"/>
      <c r="AH36" s="197">
        <v>6.2046892497536303</v>
      </c>
      <c r="AI36" s="190"/>
      <c r="AJ36" s="197">
        <v>2.4198787947087599</v>
      </c>
      <c r="AK36" s="190"/>
      <c r="AL36" s="197">
        <v>6.0413493679926002</v>
      </c>
      <c r="AM36" s="190"/>
      <c r="AN36" s="197">
        <v>1.94695322339828</v>
      </c>
      <c r="AO36" s="190">
        <v>0.839965145375555</v>
      </c>
      <c r="AP36" s="197">
        <v>0.443009289099555</v>
      </c>
      <c r="AQ36" s="190"/>
    </row>
    <row r="37" spans="1:43" x14ac:dyDescent="0.35">
      <c r="A37">
        <v>59.049100000000003</v>
      </c>
      <c r="B37" t="s">
        <v>950</v>
      </c>
      <c r="C37" t="s">
        <v>1570</v>
      </c>
      <c r="D37" s="197">
        <v>0.19918056877911799</v>
      </c>
      <c r="E37" s="190">
        <v>8.0026388424106101E-2</v>
      </c>
      <c r="F37" s="197">
        <v>0.27914996566578998</v>
      </c>
      <c r="G37" s="190">
        <v>0.13951907258034801</v>
      </c>
      <c r="H37" s="197">
        <v>0.17096088009355101</v>
      </c>
      <c r="I37" s="190">
        <v>8.8891049928499805E-2</v>
      </c>
      <c r="J37" s="197">
        <v>1.3614930614479499</v>
      </c>
      <c r="K37" s="190">
        <v>2.4165381835094402</v>
      </c>
      <c r="L37" s="197">
        <v>0.80820073207072896</v>
      </c>
      <c r="M37" s="190">
        <v>0.73309237447794295</v>
      </c>
      <c r="N37" s="197">
        <v>0.197196225522798</v>
      </c>
      <c r="O37" s="190">
        <v>1.80095597855E-2</v>
      </c>
      <c r="P37" s="197">
        <v>0.57365043920007497</v>
      </c>
      <c r="Q37" s="190"/>
      <c r="R37" s="197">
        <v>0.15106149626813001</v>
      </c>
      <c r="S37" s="190">
        <v>1.53673952155589E-2</v>
      </c>
      <c r="T37" s="197">
        <v>0.19251759265701501</v>
      </c>
      <c r="U37" s="190">
        <v>9.0141901578221398E-2</v>
      </c>
      <c r="V37" s="197">
        <v>8.5033095452407101E-2</v>
      </c>
      <c r="W37" s="190">
        <v>2.5235027162063099E-2</v>
      </c>
      <c r="X37" s="197">
        <v>0.109119941820033</v>
      </c>
      <c r="Y37" s="190">
        <v>8.2938578294831002E-3</v>
      </c>
      <c r="Z37" s="197">
        <v>7.2926230773067605E-2</v>
      </c>
      <c r="AA37" s="190">
        <v>2.2764538379893499E-2</v>
      </c>
      <c r="AB37" s="197">
        <v>4.1953257594987803E-2</v>
      </c>
      <c r="AC37" s="190">
        <v>4.2078109306020496E-3</v>
      </c>
      <c r="AD37" s="197">
        <v>0.19954880418629301</v>
      </c>
      <c r="AE37" s="190">
        <v>0.12668113846485499</v>
      </c>
      <c r="AF37" s="197">
        <v>0.53951607582049099</v>
      </c>
      <c r="AG37" s="190"/>
      <c r="AH37" s="197">
        <v>1.19140215371987</v>
      </c>
      <c r="AI37" s="190"/>
      <c r="AJ37" s="197">
        <v>0.57911788544206999</v>
      </c>
      <c r="AK37" s="190"/>
      <c r="AL37" s="197">
        <v>5.5098845858361596</v>
      </c>
      <c r="AM37" s="190"/>
      <c r="AN37" s="197">
        <v>7.1149561749111898E-2</v>
      </c>
      <c r="AO37" s="190">
        <v>3.27426160235747E-2</v>
      </c>
      <c r="AP37" s="197">
        <v>4.0852695130822597E-2</v>
      </c>
      <c r="AQ37" s="190"/>
    </row>
    <row r="38" spans="1:43" x14ac:dyDescent="0.35">
      <c r="A38">
        <v>60.044400000000003</v>
      </c>
      <c r="B38" t="s">
        <v>951</v>
      </c>
      <c r="C38" t="s">
        <v>1571</v>
      </c>
      <c r="D38" s="197">
        <v>1.17203102497761E-2</v>
      </c>
      <c r="E38" s="190">
        <v>9.1345498962872706E-3</v>
      </c>
      <c r="F38" s="197">
        <v>1.39578663412624E-2</v>
      </c>
      <c r="G38" s="190">
        <v>9.38671557537352E-3</v>
      </c>
      <c r="H38" s="197">
        <v>1.4356973018426001E-2</v>
      </c>
      <c r="I38" s="190">
        <v>1.0226019078882599E-2</v>
      </c>
      <c r="J38" s="197">
        <v>7.0878063476905701E-2</v>
      </c>
      <c r="K38" s="190">
        <v>0.111988597064425</v>
      </c>
      <c r="L38" s="197">
        <v>2.4576756484099301E-2</v>
      </c>
      <c r="M38" s="190">
        <v>2.0508234294320402E-2</v>
      </c>
      <c r="N38" s="197">
        <v>6.7180245526780201E-3</v>
      </c>
      <c r="O38" s="190">
        <v>3.0614620054732499E-3</v>
      </c>
      <c r="P38" s="197">
        <v>2.66894847197101E-2</v>
      </c>
      <c r="Q38" s="190"/>
      <c r="R38" s="197">
        <v>7.3535023483519797E-3</v>
      </c>
      <c r="S38" s="190">
        <v>6.1739744626987305E-4</v>
      </c>
      <c r="T38" s="197">
        <v>1.5070802906665201E-2</v>
      </c>
      <c r="U38" s="190">
        <v>4.6015622841700304E-3</v>
      </c>
      <c r="V38" s="197">
        <v>5.03399656589413E-3</v>
      </c>
      <c r="W38" s="190">
        <v>2.4042353714229399E-3</v>
      </c>
      <c r="X38" s="197">
        <v>4.4529192879533396E-3</v>
      </c>
      <c r="Y38" s="190">
        <v>6.6746097609261205E-4</v>
      </c>
      <c r="Z38" s="197">
        <v>3.5248517509597101E-3</v>
      </c>
      <c r="AA38" s="190">
        <v>2.3591744015244902E-3</v>
      </c>
      <c r="AB38" s="197">
        <v>1.5369603136649601E-3</v>
      </c>
      <c r="AC38" s="190">
        <v>8.3860555820614502E-4</v>
      </c>
      <c r="AD38" s="197">
        <v>7.41401564646859E-3</v>
      </c>
      <c r="AE38" s="190">
        <v>4.2767220664788799E-3</v>
      </c>
      <c r="AF38" s="197">
        <v>3.9495887905686297E-2</v>
      </c>
      <c r="AG38" s="190"/>
      <c r="AH38" s="197">
        <v>8.3092432456394305E-2</v>
      </c>
      <c r="AI38" s="190"/>
      <c r="AJ38" s="197">
        <v>1.3580988998792801E-2</v>
      </c>
      <c r="AK38" s="190"/>
      <c r="AL38" s="197">
        <v>0.26272578748687297</v>
      </c>
      <c r="AM38" s="190"/>
      <c r="AN38" s="197">
        <v>2.4119865342751398E-3</v>
      </c>
      <c r="AO38" s="190">
        <v>9.9384138477908108E-4</v>
      </c>
      <c r="AP38" s="197">
        <v>1.2680026074384199E-3</v>
      </c>
      <c r="AQ38" s="190"/>
    </row>
    <row r="39" spans="1:43" x14ac:dyDescent="0.35">
      <c r="A39">
        <v>60.080800000000004</v>
      </c>
      <c r="B39" t="s">
        <v>952</v>
      </c>
      <c r="C39" t="s">
        <v>1572</v>
      </c>
      <c r="D39" s="197">
        <v>14.6856799280994</v>
      </c>
      <c r="E39" s="190">
        <v>3.12272020542231</v>
      </c>
      <c r="F39" s="197">
        <v>13.735492855570699</v>
      </c>
      <c r="G39" s="190">
        <v>4.8608190606679296</v>
      </c>
      <c r="H39" s="197">
        <v>11.244726798727299</v>
      </c>
      <c r="I39" s="190">
        <v>5.31449715476053</v>
      </c>
      <c r="J39" s="197">
        <v>20.057066984847001</v>
      </c>
      <c r="K39" s="190">
        <v>11.375190057413899</v>
      </c>
      <c r="L39" s="197">
        <v>9.1429851754867109</v>
      </c>
      <c r="M39" s="190">
        <v>3.0458442796868099</v>
      </c>
      <c r="N39" s="197">
        <v>10.3446335883808</v>
      </c>
      <c r="O39" s="190">
        <v>2.1659535651583201E-2</v>
      </c>
      <c r="P39" s="197">
        <v>16.497945136304299</v>
      </c>
      <c r="Q39" s="190"/>
      <c r="R39" s="197">
        <v>11.607725550223099</v>
      </c>
      <c r="S39" s="190">
        <v>2.0434899695128101</v>
      </c>
      <c r="T39" s="197">
        <v>12.834265252390299</v>
      </c>
      <c r="U39" s="190">
        <v>2.2384287651017898</v>
      </c>
      <c r="V39" s="197">
        <v>10.970058449144</v>
      </c>
      <c r="W39" s="190">
        <v>2.4678868866282002</v>
      </c>
      <c r="X39" s="197">
        <v>12.3570573569611</v>
      </c>
      <c r="Y39" s="190">
        <v>3.1968495865453601</v>
      </c>
      <c r="Z39" s="197">
        <v>7.4857433201904797</v>
      </c>
      <c r="AA39" s="190">
        <v>1.46775000904581</v>
      </c>
      <c r="AB39" s="197">
        <v>5.7129479166168302</v>
      </c>
      <c r="AC39" s="190">
        <v>0.58528806744321205</v>
      </c>
      <c r="AD39" s="197">
        <v>13.2932182656825</v>
      </c>
      <c r="AE39" s="190">
        <v>5.1633851938854596</v>
      </c>
      <c r="AF39" s="197">
        <v>69.960901041934505</v>
      </c>
      <c r="AG39" s="190"/>
      <c r="AH39" s="197">
        <v>52.982704127738302</v>
      </c>
      <c r="AI39" s="190"/>
      <c r="AJ39" s="197">
        <v>7.6577749866464</v>
      </c>
      <c r="AK39" s="190"/>
      <c r="AL39" s="197">
        <v>35.530773588097297</v>
      </c>
      <c r="AM39" s="190"/>
      <c r="AN39" s="197">
        <v>22.693366045164801</v>
      </c>
      <c r="AO39" s="190">
        <v>10.885195370753101</v>
      </c>
      <c r="AP39" s="197">
        <v>5.3387861075304404</v>
      </c>
      <c r="AQ39" s="190"/>
    </row>
    <row r="40" spans="1:43" x14ac:dyDescent="0.35">
      <c r="A40">
        <v>60.974299999999999</v>
      </c>
      <c r="B40" t="s">
        <v>1175</v>
      </c>
      <c r="C40" t="s">
        <v>1573</v>
      </c>
      <c r="D40" s="197">
        <v>0.39875674759678298</v>
      </c>
      <c r="E40" s="190">
        <v>0.162181253542382</v>
      </c>
      <c r="F40" s="197">
        <v>0.463556150484698</v>
      </c>
      <c r="G40" s="190">
        <v>0.15933322291815599</v>
      </c>
      <c r="H40" s="197">
        <v>0.52826161313255404</v>
      </c>
      <c r="I40" s="190">
        <v>0.325370918415197</v>
      </c>
      <c r="J40" s="197">
        <v>0.31918859647641201</v>
      </c>
      <c r="K40" s="190">
        <v>0.23725741196167799</v>
      </c>
      <c r="L40" s="197">
        <v>0.24535850764178699</v>
      </c>
      <c r="M40" s="190">
        <v>0.18957653128565699</v>
      </c>
      <c r="N40" s="197">
        <v>0.146300399879602</v>
      </c>
      <c r="O40" s="190">
        <v>2.4941172506503701E-2</v>
      </c>
      <c r="P40" s="197">
        <v>0.15583361612104199</v>
      </c>
      <c r="Q40" s="190"/>
      <c r="R40" s="197">
        <v>0.54527163135551104</v>
      </c>
      <c r="S40" s="190">
        <v>2.1458594220083699E-2</v>
      </c>
      <c r="T40" s="197">
        <v>0.26725035956757198</v>
      </c>
      <c r="U40" s="190">
        <v>0.104083662981765</v>
      </c>
      <c r="V40" s="197">
        <v>0.32233278587564301</v>
      </c>
      <c r="W40" s="190">
        <v>8.5286180511248505E-2</v>
      </c>
      <c r="X40" s="197">
        <v>0.37036341264317701</v>
      </c>
      <c r="Y40" s="190">
        <v>0.13564596141483001</v>
      </c>
      <c r="Z40" s="197">
        <v>0.19336496596834499</v>
      </c>
      <c r="AA40" s="190">
        <v>4.03979798650747E-2</v>
      </c>
      <c r="AB40" s="197">
        <v>0.16880148136929901</v>
      </c>
      <c r="AC40" s="190">
        <v>4.65011881787184E-2</v>
      </c>
      <c r="AD40" s="197">
        <v>0.33060735491318699</v>
      </c>
      <c r="AE40" s="190">
        <v>0.15756554837791201</v>
      </c>
      <c r="AF40" s="197">
        <v>0.38807365473320699</v>
      </c>
      <c r="AG40" s="190"/>
      <c r="AH40" s="197">
        <v>0.28370975696117301</v>
      </c>
      <c r="AI40" s="190"/>
      <c r="AJ40" s="197">
        <v>4.1846214087421799E-2</v>
      </c>
      <c r="AK40" s="190"/>
      <c r="AL40" s="197">
        <v>0.40161338332834601</v>
      </c>
      <c r="AM40" s="190"/>
      <c r="AN40" s="197">
        <v>3.7574447095336597E-2</v>
      </c>
      <c r="AO40" s="190">
        <v>3.7270879352118299E-3</v>
      </c>
      <c r="AP40" s="197">
        <v>8.9817294597451705E-2</v>
      </c>
      <c r="AQ40" s="190"/>
    </row>
    <row r="41" spans="1:43" x14ac:dyDescent="0.35">
      <c r="A41">
        <v>61.028399999999998</v>
      </c>
      <c r="B41" t="s">
        <v>953</v>
      </c>
      <c r="C41" t="s">
        <v>1574</v>
      </c>
      <c r="D41" s="197">
        <v>7.5574231596463896E-3</v>
      </c>
      <c r="E41" s="190">
        <v>6.6501396700410498E-3</v>
      </c>
      <c r="F41" s="197">
        <v>9.5633615297919996E-3</v>
      </c>
      <c r="G41" s="190">
        <v>4.5181141156660299E-3</v>
      </c>
      <c r="H41" s="197">
        <v>6.6125580621273997E-3</v>
      </c>
      <c r="I41" s="190">
        <v>4.5007802414153602E-3</v>
      </c>
      <c r="J41" s="197">
        <v>2.1104817050307399E-2</v>
      </c>
      <c r="K41" s="190">
        <v>2.3191563275072699E-2</v>
      </c>
      <c r="L41" s="197">
        <v>1.5036451734246401E-2</v>
      </c>
      <c r="M41" s="190">
        <v>9.51966416210695E-3</v>
      </c>
      <c r="N41" s="197">
        <v>6.8695896366235002E-3</v>
      </c>
      <c r="O41" s="190">
        <v>1.0085090064926401E-3</v>
      </c>
      <c r="P41" s="197">
        <v>1.7341439375473101E-2</v>
      </c>
      <c r="Q41" s="190"/>
      <c r="R41" s="197">
        <v>6.5355474243879901E-3</v>
      </c>
      <c r="S41" s="190">
        <v>3.9322985551201901E-4</v>
      </c>
      <c r="T41" s="197">
        <v>6.5811536975482199E-3</v>
      </c>
      <c r="U41" s="190">
        <v>2.28074759142526E-3</v>
      </c>
      <c r="V41" s="197">
        <v>6.3858664299154596E-3</v>
      </c>
      <c r="W41" s="190">
        <v>1.43472500949166E-3</v>
      </c>
      <c r="X41" s="197">
        <v>7.8750243376602899E-3</v>
      </c>
      <c r="Y41" s="190">
        <v>1.07019511660211E-4</v>
      </c>
      <c r="Z41" s="197">
        <v>2.51821101651658E-3</v>
      </c>
      <c r="AA41" s="190">
        <v>6.5232431509705795E-4</v>
      </c>
      <c r="AB41" s="197">
        <v>2.2718583802985299E-3</v>
      </c>
      <c r="AC41" s="190">
        <v>3.7807237551029102E-4</v>
      </c>
      <c r="AD41" s="197">
        <v>6.4597095142353098E-3</v>
      </c>
      <c r="AE41" s="190">
        <v>4.5244351216123602E-3</v>
      </c>
      <c r="AF41" s="197">
        <v>2.3279837904777698E-2</v>
      </c>
      <c r="AG41" s="190"/>
      <c r="AH41" s="197">
        <v>1.9186601551105499E-2</v>
      </c>
      <c r="AI41" s="190"/>
      <c r="AJ41" s="197">
        <v>4.3082664384235102E-2</v>
      </c>
      <c r="AK41" s="190"/>
      <c r="AL41" s="197">
        <v>0.118372397251784</v>
      </c>
      <c r="AM41" s="190"/>
      <c r="AN41" s="197">
        <v>2.05897864490125E-3</v>
      </c>
      <c r="AO41" s="190">
        <v>2.46446054852866E-4</v>
      </c>
      <c r="AP41" s="197">
        <v>6.3265700301994303E-4</v>
      </c>
      <c r="AQ41" s="190"/>
    </row>
    <row r="42" spans="1:43" x14ac:dyDescent="0.35">
      <c r="A42">
        <v>62.023699999999998</v>
      </c>
      <c r="B42" t="s">
        <v>954</v>
      </c>
      <c r="C42" t="s">
        <v>1575</v>
      </c>
      <c r="D42" s="197">
        <v>2.2386451247375099E-3</v>
      </c>
      <c r="E42" s="190">
        <v>1.60443689441554E-3</v>
      </c>
      <c r="F42" s="197">
        <v>2.5289251989143099E-3</v>
      </c>
      <c r="G42" s="190">
        <v>1.3026992023185799E-3</v>
      </c>
      <c r="H42" s="197">
        <v>2.92492180990459E-3</v>
      </c>
      <c r="I42" s="190">
        <v>2.8310706327218898E-3</v>
      </c>
      <c r="J42" s="197">
        <v>2.4452026680436599E-3</v>
      </c>
      <c r="K42" s="190">
        <v>1.94173996970813E-3</v>
      </c>
      <c r="L42" s="197">
        <v>1.0557534683086E-3</v>
      </c>
      <c r="M42" s="190">
        <v>5.3117135734248502E-4</v>
      </c>
      <c r="N42" s="197">
        <v>4.4703027601023198E-4</v>
      </c>
      <c r="O42" s="190">
        <v>3.8525337837534702E-5</v>
      </c>
      <c r="P42" s="197">
        <v>7.8483431458993601E-4</v>
      </c>
      <c r="Q42" s="190"/>
      <c r="R42" s="197">
        <v>4.1000339644910603E-3</v>
      </c>
      <c r="S42" s="190">
        <v>3.4498182998656001E-4</v>
      </c>
      <c r="T42" s="197">
        <v>3.0801925813513701E-3</v>
      </c>
      <c r="U42" s="190">
        <v>2.05281390433971E-3</v>
      </c>
      <c r="V42" s="197">
        <v>1.3187348229544999E-3</v>
      </c>
      <c r="W42" s="190">
        <v>4.8927973266136703E-4</v>
      </c>
      <c r="X42" s="197">
        <v>1.76194444976376E-3</v>
      </c>
      <c r="Y42" s="190">
        <v>2.33328585646957E-4</v>
      </c>
      <c r="Z42" s="197">
        <v>1.12013188697855E-3</v>
      </c>
      <c r="AA42" s="190">
        <v>1.2397151450429001E-4</v>
      </c>
      <c r="AB42" s="197">
        <v>9.1019645712733202E-4</v>
      </c>
      <c r="AC42" s="190">
        <v>2.5639686466151501E-4</v>
      </c>
      <c r="AD42" s="197">
        <v>2.5569387629654698E-3</v>
      </c>
      <c r="AE42" s="190">
        <v>1.79388806201514E-3</v>
      </c>
      <c r="AF42" s="197">
        <v>3.2965436489329702E-3</v>
      </c>
      <c r="AG42" s="190"/>
      <c r="AH42" s="197">
        <v>1.30584557565376E-3</v>
      </c>
      <c r="AI42" s="190"/>
      <c r="AJ42" s="197">
        <v>4.1283928721899601E-4</v>
      </c>
      <c r="AK42" s="190"/>
      <c r="AL42" s="197">
        <v>4.9025000345908698E-3</v>
      </c>
      <c r="AM42" s="190"/>
      <c r="AN42" s="197">
        <v>3.4702007828860701E-4</v>
      </c>
      <c r="AO42" s="190">
        <v>9.5803639360370803E-5</v>
      </c>
      <c r="AP42" s="197">
        <v>3.0160744355704099E-4</v>
      </c>
      <c r="AQ42" s="190"/>
    </row>
    <row r="43" spans="1:43" x14ac:dyDescent="0.35">
      <c r="A43">
        <v>63.026299999999999</v>
      </c>
      <c r="B43" t="s">
        <v>955</v>
      </c>
      <c r="C43" t="s">
        <v>86</v>
      </c>
      <c r="D43" s="197">
        <v>0.190237330935106</v>
      </c>
      <c r="E43" s="190">
        <v>0.123750407243787</v>
      </c>
      <c r="F43" s="197">
        <v>0.20520225060755301</v>
      </c>
      <c r="G43" s="190">
        <v>0.124623450231008</v>
      </c>
      <c r="H43" s="197">
        <v>0.224776851218215</v>
      </c>
      <c r="I43" s="190">
        <v>0.21466192545531301</v>
      </c>
      <c r="J43" s="197">
        <v>0.25722979102105298</v>
      </c>
      <c r="K43" s="190">
        <v>0.16977206124997901</v>
      </c>
      <c r="L43" s="197">
        <v>8.3601951468107005E-2</v>
      </c>
      <c r="M43" s="190">
        <v>2.5137262281985501E-2</v>
      </c>
      <c r="N43" s="197">
        <v>7.2031102844463499E-2</v>
      </c>
      <c r="O43" s="190">
        <v>2.92234960152852E-3</v>
      </c>
      <c r="P43" s="197">
        <v>0.100649357987862</v>
      </c>
      <c r="Q43" s="190"/>
      <c r="R43" s="197">
        <v>0.25300291982450601</v>
      </c>
      <c r="S43" s="190">
        <v>4.4195782182367201E-2</v>
      </c>
      <c r="T43" s="197">
        <v>0.149122315084495</v>
      </c>
      <c r="U43" s="190">
        <v>9.2381087576739795E-2</v>
      </c>
      <c r="V43" s="197">
        <v>9.8725438326958598E-2</v>
      </c>
      <c r="W43" s="190">
        <v>3.7911898667706098E-2</v>
      </c>
      <c r="X43" s="197">
        <v>0.127123645702169</v>
      </c>
      <c r="Y43" s="190">
        <v>2.88291397247517E-2</v>
      </c>
      <c r="Z43" s="197">
        <v>4.6992138892419197E-2</v>
      </c>
      <c r="AA43" s="190">
        <v>6.7821451857168601E-3</v>
      </c>
      <c r="AB43" s="197">
        <v>3.9623839751449001E-2</v>
      </c>
      <c r="AC43" s="190">
        <v>8.6247169737738594E-3</v>
      </c>
      <c r="AD43" s="197">
        <v>7.7127112002484302E-2</v>
      </c>
      <c r="AE43" s="190">
        <v>3.2681057247570401E-2</v>
      </c>
      <c r="AF43" s="197">
        <v>0.24471119620604101</v>
      </c>
      <c r="AG43" s="190"/>
      <c r="AH43" s="197">
        <v>0.157094788379046</v>
      </c>
      <c r="AI43" s="190"/>
      <c r="AJ43" s="197">
        <v>4.6945456368177603E-2</v>
      </c>
      <c r="AK43" s="190"/>
      <c r="AL43" s="197">
        <v>0.22587284467934701</v>
      </c>
      <c r="AM43" s="190"/>
      <c r="AN43" s="197">
        <v>7.0257287117228104E-2</v>
      </c>
      <c r="AO43" s="190">
        <v>1.94709902998377E-2</v>
      </c>
      <c r="AP43" s="197">
        <v>3.0566006582035701E-2</v>
      </c>
      <c r="AQ43" s="190"/>
    </row>
    <row r="44" spans="1:43" x14ac:dyDescent="0.35">
      <c r="A44">
        <v>63.985199999999999</v>
      </c>
      <c r="B44" t="s">
        <v>1176</v>
      </c>
      <c r="C44" t="s">
        <v>1573</v>
      </c>
      <c r="D44" s="197">
        <v>0.28284378333627602</v>
      </c>
      <c r="E44" s="190">
        <v>0.210317056892037</v>
      </c>
      <c r="F44" s="197">
        <v>0.30268523304009798</v>
      </c>
      <c r="G44" s="190">
        <v>0.13643966538273</v>
      </c>
      <c r="H44" s="197">
        <v>0.27914043061967397</v>
      </c>
      <c r="I44" s="190">
        <v>0.266960246764121</v>
      </c>
      <c r="J44" s="197">
        <v>0.86095790607203904</v>
      </c>
      <c r="K44" s="190">
        <v>1.02462841323928</v>
      </c>
      <c r="L44" s="197">
        <v>0.36506109505343098</v>
      </c>
      <c r="M44" s="190">
        <v>0.21538959004337499</v>
      </c>
      <c r="N44" s="197">
        <v>0.14472040471276301</v>
      </c>
      <c r="O44" s="190">
        <v>3.1374376378096501E-2</v>
      </c>
      <c r="P44" s="197">
        <v>0.260457447461583</v>
      </c>
      <c r="Q44" s="190"/>
      <c r="R44" s="197">
        <v>0.35437412906983001</v>
      </c>
      <c r="S44" s="190">
        <v>4.66411589890771E-2</v>
      </c>
      <c r="T44" s="197">
        <v>0.41725818058598502</v>
      </c>
      <c r="U44" s="190">
        <v>0.222029265084776</v>
      </c>
      <c r="V44" s="197">
        <v>0.148817211679587</v>
      </c>
      <c r="W44" s="190">
        <v>4.38202443795669E-2</v>
      </c>
      <c r="X44" s="197">
        <v>0.18986731411276001</v>
      </c>
      <c r="Y44" s="190">
        <v>1.7566932314456201E-2</v>
      </c>
      <c r="Z44" s="197">
        <v>0.116255147610639</v>
      </c>
      <c r="AA44" s="190">
        <v>2.5703924111062999E-2</v>
      </c>
      <c r="AB44" s="197">
        <v>7.1391705368667999E-2</v>
      </c>
      <c r="AC44" s="190">
        <v>1.2621512547224E-2</v>
      </c>
      <c r="AD44" s="197">
        <v>0.38751240997046299</v>
      </c>
      <c r="AE44" s="190">
        <v>0.18960370411038699</v>
      </c>
      <c r="AF44" s="197">
        <v>0.58920354569549704</v>
      </c>
      <c r="AG44" s="190"/>
      <c r="AH44" s="197">
        <v>0.72497828421654598</v>
      </c>
      <c r="AI44" s="190"/>
      <c r="AJ44" s="197">
        <v>0.155584617782977</v>
      </c>
      <c r="AK44" s="190"/>
      <c r="AL44" s="197">
        <v>1.98335356767167</v>
      </c>
      <c r="AM44" s="190"/>
      <c r="AN44" s="197">
        <v>6.9061921666994694E-2</v>
      </c>
      <c r="AO44" s="190">
        <v>9.3381128604480799E-3</v>
      </c>
      <c r="AP44" s="197">
        <v>2.19304996471337E-2</v>
      </c>
      <c r="AQ44" s="190"/>
    </row>
    <row r="45" spans="1:43" x14ac:dyDescent="0.35">
      <c r="A45">
        <v>66.033799999999999</v>
      </c>
      <c r="B45" t="s">
        <v>956</v>
      </c>
      <c r="C45" t="s">
        <v>1576</v>
      </c>
      <c r="D45" s="197">
        <v>1.9548564939475099E-2</v>
      </c>
      <c r="E45" s="190">
        <v>8.4017453449251305E-3</v>
      </c>
      <c r="F45" s="197">
        <v>2.4115147035627799E-2</v>
      </c>
      <c r="G45" s="190">
        <v>5.1664763527261301E-3</v>
      </c>
      <c r="H45" s="197">
        <v>1.9251777822346799E-2</v>
      </c>
      <c r="I45" s="190">
        <v>1.31356016172532E-2</v>
      </c>
      <c r="J45" s="197">
        <v>1.6000117492812101E-2</v>
      </c>
      <c r="K45" s="190">
        <v>9.0615685513529692E-3</v>
      </c>
      <c r="L45" s="197">
        <v>1.4166220035612499E-2</v>
      </c>
      <c r="M45" s="190">
        <v>1.0910278020995701E-2</v>
      </c>
      <c r="N45" s="197">
        <v>6.5383273469120798E-3</v>
      </c>
      <c r="O45" s="190">
        <v>3.2665979875986699E-3</v>
      </c>
      <c r="P45" s="197">
        <v>6.9540844133185202E-3</v>
      </c>
      <c r="Q45" s="190"/>
      <c r="R45" s="197">
        <v>1.93558050842557E-2</v>
      </c>
      <c r="S45" s="190">
        <v>1.51209418196644E-3</v>
      </c>
      <c r="T45" s="197">
        <v>1.56720637511851E-2</v>
      </c>
      <c r="U45" s="190">
        <v>5.7176667516824504E-3</v>
      </c>
      <c r="V45" s="197">
        <v>1.4048731634788101E-2</v>
      </c>
      <c r="W45" s="190">
        <v>2.51260300675916E-3</v>
      </c>
      <c r="X45" s="197">
        <v>1.6854635297783801E-2</v>
      </c>
      <c r="Y45" s="190">
        <v>6.0689880362096802E-3</v>
      </c>
      <c r="Z45" s="197">
        <v>8.6450726456332901E-3</v>
      </c>
      <c r="AA45" s="190">
        <v>3.0760528069329698E-3</v>
      </c>
      <c r="AB45" s="197">
        <v>9.0151486440023295E-3</v>
      </c>
      <c r="AC45" s="190">
        <v>2.3283608446010799E-3</v>
      </c>
      <c r="AD45" s="197">
        <v>1.4942055852685999E-2</v>
      </c>
      <c r="AE45" s="190">
        <v>8.7257632199841794E-3</v>
      </c>
      <c r="AF45" s="197">
        <v>2.2645160891017101E-2</v>
      </c>
      <c r="AG45" s="190"/>
      <c r="AH45" s="197">
        <v>0</v>
      </c>
      <c r="AI45" s="190"/>
      <c r="AJ45" s="197">
        <v>2.2636722159018099E-3</v>
      </c>
      <c r="AK45" s="190"/>
      <c r="AL45" s="197">
        <v>3.1385551340578802E-3</v>
      </c>
      <c r="AM45" s="190"/>
      <c r="AN45" s="197">
        <v>4.3486641277466096E-3</v>
      </c>
      <c r="AO45" s="190">
        <v>3.8282922056822799E-3</v>
      </c>
      <c r="AP45" s="197">
        <v>9.2063733042006008E-3</v>
      </c>
      <c r="AQ45" s="190"/>
    </row>
    <row r="46" spans="1:43" x14ac:dyDescent="0.35">
      <c r="A46">
        <v>67.054199999999895</v>
      </c>
      <c r="B46" t="s">
        <v>957</v>
      </c>
      <c r="C46" t="s">
        <v>1577</v>
      </c>
      <c r="D46" s="197">
        <v>2.2657985225273301</v>
      </c>
      <c r="E46" s="190">
        <v>0.67576547836552703</v>
      </c>
      <c r="F46" s="197">
        <v>2.0050836488338901</v>
      </c>
      <c r="G46" s="190">
        <v>0.57499539219918405</v>
      </c>
      <c r="H46" s="197">
        <v>1.67136902780831</v>
      </c>
      <c r="I46" s="190">
        <v>0.63984386922979797</v>
      </c>
      <c r="J46" s="197">
        <v>2.0135990455934998</v>
      </c>
      <c r="K46" s="190">
        <v>0.92717429094317705</v>
      </c>
      <c r="L46" s="197">
        <v>1.7238606198409401</v>
      </c>
      <c r="M46" s="190">
        <v>0.64614456470464499</v>
      </c>
      <c r="N46" s="197">
        <v>1.8064423944207899</v>
      </c>
      <c r="O46" s="190">
        <v>0.26980864700210699</v>
      </c>
      <c r="P46" s="197">
        <v>3.53620207223307</v>
      </c>
      <c r="Q46" s="190"/>
      <c r="R46" s="197">
        <v>1.0875382064629999</v>
      </c>
      <c r="S46" s="190">
        <v>6.0433801594386598E-2</v>
      </c>
      <c r="T46" s="197">
        <v>1.1415054218373799</v>
      </c>
      <c r="U46" s="190">
        <v>0.26751720164229897</v>
      </c>
      <c r="V46" s="197">
        <v>1.0686819842729001</v>
      </c>
      <c r="W46" s="190">
        <v>0.24943817092317999</v>
      </c>
      <c r="X46" s="197">
        <v>1.2621844419978201</v>
      </c>
      <c r="Y46" s="190">
        <v>0.13968046427250999</v>
      </c>
      <c r="Z46" s="197">
        <v>0.74117660041008504</v>
      </c>
      <c r="AA46" s="190">
        <v>0.163003591145718</v>
      </c>
      <c r="AB46" s="197">
        <v>0.57195987832912099</v>
      </c>
      <c r="AC46" s="190">
        <v>5.6863702277770697E-2</v>
      </c>
      <c r="AD46" s="197">
        <v>0.99194120522973395</v>
      </c>
      <c r="AE46" s="190">
        <v>0.21490562084697101</v>
      </c>
      <c r="AF46" s="197">
        <v>4.1647021563701703</v>
      </c>
      <c r="AG46" s="190"/>
      <c r="AH46" s="197">
        <v>6.6300296772399996</v>
      </c>
      <c r="AI46" s="190"/>
      <c r="AJ46" s="197">
        <v>0.83602246483500997</v>
      </c>
      <c r="AK46" s="190"/>
      <c r="AL46" s="197">
        <v>3.5754261046290399</v>
      </c>
      <c r="AM46" s="190"/>
      <c r="AN46" s="197">
        <v>2.86780173930791</v>
      </c>
      <c r="AO46" s="190">
        <v>1.12990726393758</v>
      </c>
      <c r="AP46" s="197">
        <v>0.522094625035469</v>
      </c>
      <c r="AQ46" s="190"/>
    </row>
    <row r="47" spans="1:43" x14ac:dyDescent="0.35">
      <c r="A47">
        <v>68.049499999999895</v>
      </c>
      <c r="B47" t="s">
        <v>958</v>
      </c>
      <c r="C47" t="s">
        <v>1578</v>
      </c>
      <c r="D47" s="197">
        <v>0.99210500577388505</v>
      </c>
      <c r="E47" s="190">
        <v>0.67346804046144404</v>
      </c>
      <c r="F47" s="197">
        <v>1.2445474768270499</v>
      </c>
      <c r="G47" s="190">
        <v>0.49984920733772997</v>
      </c>
      <c r="H47" s="197">
        <v>1.0714633597749399</v>
      </c>
      <c r="I47" s="190">
        <v>0.88165879325754504</v>
      </c>
      <c r="J47" s="197">
        <v>2.0082717239711401</v>
      </c>
      <c r="K47" s="190">
        <v>1.3381051058058699</v>
      </c>
      <c r="L47" s="197">
        <v>0.70593187118149303</v>
      </c>
      <c r="M47" s="190">
        <v>0.18952663954496199</v>
      </c>
      <c r="N47" s="197">
        <v>0.93716475586257997</v>
      </c>
      <c r="O47" s="190">
        <v>1.8568508305046999E-2</v>
      </c>
      <c r="P47" s="197">
        <v>0.91937548988231799</v>
      </c>
      <c r="Q47" s="190"/>
      <c r="R47" s="197">
        <v>2.0370762442284001</v>
      </c>
      <c r="S47" s="190">
        <v>0.45036204358649601</v>
      </c>
      <c r="T47" s="197">
        <v>0.73871178435438001</v>
      </c>
      <c r="U47" s="190">
        <v>0.40515100118438402</v>
      </c>
      <c r="V47" s="197">
        <v>0.53089340950239305</v>
      </c>
      <c r="W47" s="190">
        <v>0.21255266946113999</v>
      </c>
      <c r="X47" s="197">
        <v>0.60227159711376799</v>
      </c>
      <c r="Y47" s="190">
        <v>9.8803083033723094E-2</v>
      </c>
      <c r="Z47" s="197">
        <v>0.309831351211727</v>
      </c>
      <c r="AA47" s="190">
        <v>8.5192757323947294E-2</v>
      </c>
      <c r="AB47" s="197">
        <v>0.230164592136642</v>
      </c>
      <c r="AC47" s="190">
        <v>4.82570626139475E-2</v>
      </c>
      <c r="AD47" s="197">
        <v>0.36821864983702302</v>
      </c>
      <c r="AE47" s="190">
        <v>0.18294861049826</v>
      </c>
      <c r="AF47" s="197">
        <v>1.5484716031861201</v>
      </c>
      <c r="AG47" s="190"/>
      <c r="AH47" s="197">
        <v>1.0357145140202999</v>
      </c>
      <c r="AI47" s="190"/>
      <c r="AJ47" s="197">
        <v>0.86455439287327096</v>
      </c>
      <c r="AK47" s="190"/>
      <c r="AL47" s="197">
        <v>2.7862636687750202</v>
      </c>
      <c r="AM47" s="190"/>
      <c r="AN47" s="197">
        <v>0.35268347713378501</v>
      </c>
      <c r="AO47" s="190">
        <v>8.3950440120309597E-2</v>
      </c>
      <c r="AP47" s="197">
        <v>8.0170430792472505E-2</v>
      </c>
      <c r="AQ47" s="190"/>
    </row>
    <row r="48" spans="1:43" x14ac:dyDescent="0.35">
      <c r="A48">
        <v>68.997100000000003</v>
      </c>
      <c r="B48" t="s">
        <v>959</v>
      </c>
      <c r="C48" t="s">
        <v>1579</v>
      </c>
      <c r="D48" s="197">
        <v>5.4454207008701197E-2</v>
      </c>
      <c r="E48" s="190">
        <v>3.8488302180109901E-2</v>
      </c>
      <c r="F48" s="197">
        <v>5.9584110164803299E-2</v>
      </c>
      <c r="G48" s="190">
        <v>2.1494016781379299E-2</v>
      </c>
      <c r="H48" s="197">
        <v>4.9502393250164103E-2</v>
      </c>
      <c r="I48" s="190">
        <v>4.1798393946475297E-2</v>
      </c>
      <c r="J48" s="197">
        <v>0.19777659650715401</v>
      </c>
      <c r="K48" s="190">
        <v>0.27926723818472998</v>
      </c>
      <c r="L48" s="197">
        <v>0.111278924813283</v>
      </c>
      <c r="M48" s="190">
        <v>7.8780025553689695E-2</v>
      </c>
      <c r="N48" s="197">
        <v>2.9763327027471202E-2</v>
      </c>
      <c r="O48" s="190">
        <v>3.6654736460661301E-3</v>
      </c>
      <c r="P48" s="197">
        <v>7.1565719961678403E-2</v>
      </c>
      <c r="Q48" s="190"/>
      <c r="R48" s="197">
        <v>5.7994363823463201E-2</v>
      </c>
      <c r="S48" s="190">
        <v>9.6827947062890097E-3</v>
      </c>
      <c r="T48" s="197">
        <v>0.105279738667999</v>
      </c>
      <c r="U48" s="190">
        <v>3.8304355938454597E-2</v>
      </c>
      <c r="V48" s="197">
        <v>2.3028406264479301E-2</v>
      </c>
      <c r="W48" s="190">
        <v>6.8764049435644401E-3</v>
      </c>
      <c r="X48" s="197">
        <v>2.8904458453381899E-2</v>
      </c>
      <c r="Y48" s="190">
        <v>1.2278440727815201E-4</v>
      </c>
      <c r="Z48" s="197">
        <v>2.29001851697898E-2</v>
      </c>
      <c r="AA48" s="190">
        <v>5.6004544644084504E-3</v>
      </c>
      <c r="AB48" s="197">
        <v>1.19222740789804E-2</v>
      </c>
      <c r="AC48" s="190">
        <v>1.64378572881899E-3</v>
      </c>
      <c r="AD48" s="197">
        <v>5.6789613442883899E-2</v>
      </c>
      <c r="AE48" s="190">
        <v>3.2915894376406803E-2</v>
      </c>
      <c r="AF48" s="197">
        <v>0.13274875609661299</v>
      </c>
      <c r="AG48" s="190"/>
      <c r="AH48" s="197">
        <v>0.139579845906496</v>
      </c>
      <c r="AI48" s="190"/>
      <c r="AJ48" s="197">
        <v>6.9186855000215097E-2</v>
      </c>
      <c r="AK48" s="190"/>
      <c r="AL48" s="197">
        <v>0.48949952633683502</v>
      </c>
      <c r="AM48" s="190"/>
      <c r="AN48" s="197">
        <v>8.0747948331798703E-3</v>
      </c>
      <c r="AO48" s="190">
        <v>5.5156718291756595E-4</v>
      </c>
      <c r="AP48" s="197">
        <v>1.2064020604358101E-3</v>
      </c>
      <c r="AQ48" s="190"/>
    </row>
    <row r="49" spans="1:43" x14ac:dyDescent="0.35">
      <c r="A49">
        <v>69.033500000000004</v>
      </c>
      <c r="B49" t="s">
        <v>960</v>
      </c>
      <c r="C49" t="s">
        <v>777</v>
      </c>
      <c r="D49" s="197">
        <v>5.3349924168420999E-2</v>
      </c>
      <c r="E49" s="190">
        <v>1.73854432535781E-2</v>
      </c>
      <c r="F49" s="197">
        <v>6.5558921714184898E-2</v>
      </c>
      <c r="G49" s="190">
        <v>2.6262654514719899E-2</v>
      </c>
      <c r="H49" s="197">
        <v>4.6540777059151203E-2</v>
      </c>
      <c r="I49" s="190">
        <v>2.2712319367157899E-2</v>
      </c>
      <c r="J49" s="197">
        <v>5.7297742761936499E-2</v>
      </c>
      <c r="K49" s="190">
        <v>2.0845323010457099E-2</v>
      </c>
      <c r="L49" s="197">
        <v>4.3695834022782702E-2</v>
      </c>
      <c r="M49" s="190">
        <v>1.9704155504091901E-2</v>
      </c>
      <c r="N49" s="197">
        <v>3.6541442307142E-2</v>
      </c>
      <c r="O49" s="190">
        <v>9.53386954577389E-3</v>
      </c>
      <c r="P49" s="197">
        <v>8.6473286833074994E-2</v>
      </c>
      <c r="Q49" s="190"/>
      <c r="R49" s="197">
        <v>3.5723924502190502E-2</v>
      </c>
      <c r="S49" s="190">
        <v>1.22804038651893E-3</v>
      </c>
      <c r="T49" s="197">
        <v>3.4769135036662797E-2</v>
      </c>
      <c r="U49" s="190">
        <v>1.2309482183123201E-2</v>
      </c>
      <c r="V49" s="197">
        <v>2.18539114102013E-2</v>
      </c>
      <c r="W49" s="190">
        <v>2.4469023518079898E-3</v>
      </c>
      <c r="X49" s="197">
        <v>2.7367121460453399E-2</v>
      </c>
      <c r="Y49" s="190">
        <v>9.1117040390211301E-3</v>
      </c>
      <c r="Z49" s="197">
        <v>1.1996001548218199E-2</v>
      </c>
      <c r="AA49" s="190">
        <v>5.8263360943109598E-3</v>
      </c>
      <c r="AB49" s="197">
        <v>1.35914038467177E-2</v>
      </c>
      <c r="AC49" s="190">
        <v>5.8433750138180401E-3</v>
      </c>
      <c r="AD49" s="197">
        <v>3.0867937413704201E-2</v>
      </c>
      <c r="AE49" s="190">
        <v>1.8012733475870301E-2</v>
      </c>
      <c r="AF49" s="197">
        <v>9.2542066759407293E-2</v>
      </c>
      <c r="AG49" s="190"/>
      <c r="AH49" s="197">
        <v>9.16325122360971E-2</v>
      </c>
      <c r="AI49" s="190"/>
      <c r="AJ49" s="197">
        <v>9.0350362319670495E-3</v>
      </c>
      <c r="AK49" s="190"/>
      <c r="AL49" s="197">
        <v>5.8134607617704399E-2</v>
      </c>
      <c r="AM49" s="190"/>
      <c r="AN49" s="197">
        <v>3.6593499541878599E-2</v>
      </c>
      <c r="AO49" s="190">
        <v>2.87363693138496E-2</v>
      </c>
      <c r="AP49" s="197">
        <v>2.2138488341613E-2</v>
      </c>
      <c r="AQ49" s="190"/>
    </row>
    <row r="50" spans="1:43" x14ac:dyDescent="0.35">
      <c r="A50">
        <v>69.069900000000004</v>
      </c>
      <c r="B50" t="s">
        <v>961</v>
      </c>
      <c r="C50" t="s">
        <v>1580</v>
      </c>
      <c r="D50" s="197">
        <v>1.89988206281348</v>
      </c>
      <c r="E50" s="190">
        <v>0.47715531685687501</v>
      </c>
      <c r="F50" s="197">
        <v>1.8479437941286501</v>
      </c>
      <c r="G50" s="190">
        <v>0.66219307815267403</v>
      </c>
      <c r="H50" s="197">
        <v>1.59421367646708</v>
      </c>
      <c r="I50" s="190">
        <v>0.86934644966025498</v>
      </c>
      <c r="J50" s="197">
        <v>2.1056705757637202</v>
      </c>
      <c r="K50" s="190">
        <v>0.89250765726568404</v>
      </c>
      <c r="L50" s="197">
        <v>1.20851502451588</v>
      </c>
      <c r="M50" s="190">
        <v>0.39620628894385701</v>
      </c>
      <c r="N50" s="197">
        <v>1.21684607615054</v>
      </c>
      <c r="O50" s="190">
        <v>4.9936996879276899E-2</v>
      </c>
      <c r="P50" s="197">
        <v>1.9256403210100901</v>
      </c>
      <c r="Q50" s="190"/>
      <c r="R50" s="197">
        <v>1.7940693722474299</v>
      </c>
      <c r="S50" s="190">
        <v>0.18026704140022101</v>
      </c>
      <c r="T50" s="197">
        <v>2.2298049897390499</v>
      </c>
      <c r="U50" s="190">
        <v>1.02973860372786</v>
      </c>
      <c r="V50" s="197">
        <v>1.0329838635072399</v>
      </c>
      <c r="W50" s="190">
        <v>0.21320477471653099</v>
      </c>
      <c r="X50" s="197">
        <v>1.16341527923905</v>
      </c>
      <c r="Y50" s="190">
        <v>3.81045305688116E-2</v>
      </c>
      <c r="Z50" s="197">
        <v>0.63680629769935104</v>
      </c>
      <c r="AA50" s="190">
        <v>0.13458655130055799</v>
      </c>
      <c r="AB50" s="197">
        <v>0.47837021205643199</v>
      </c>
      <c r="AC50" s="190">
        <v>5.8129990215958202E-2</v>
      </c>
      <c r="AD50" s="197">
        <v>0.99455307380477898</v>
      </c>
      <c r="AE50" s="190">
        <v>0.23566569498711801</v>
      </c>
      <c r="AF50" s="197">
        <v>3.6817735161287302</v>
      </c>
      <c r="AG50" s="190"/>
      <c r="AH50" s="197">
        <v>5.5750579113890302</v>
      </c>
      <c r="AI50" s="190"/>
      <c r="AJ50" s="197">
        <v>0.52852353832573895</v>
      </c>
      <c r="AK50" s="190"/>
      <c r="AL50" s="197">
        <v>3.40617269656626</v>
      </c>
      <c r="AM50" s="190"/>
      <c r="AN50" s="197">
        <v>2.0715335575709601</v>
      </c>
      <c r="AO50" s="190">
        <v>0.83216557262423696</v>
      </c>
      <c r="AP50" s="197">
        <v>0.416994215881413</v>
      </c>
      <c r="AQ50" s="190"/>
    </row>
    <row r="51" spans="1:43" x14ac:dyDescent="0.35">
      <c r="A51">
        <v>70.028700000000001</v>
      </c>
      <c r="B51" t="s">
        <v>1177</v>
      </c>
      <c r="C51" t="s">
        <v>1573</v>
      </c>
      <c r="D51" s="197">
        <v>9.3169665634042595E-2</v>
      </c>
      <c r="E51" s="190">
        <v>4.4393784389273598E-2</v>
      </c>
      <c r="F51" s="197">
        <v>0.151037778805615</v>
      </c>
      <c r="G51" s="190">
        <v>5.0662702673003303E-2</v>
      </c>
      <c r="H51" s="197">
        <v>9.8836711573888805E-2</v>
      </c>
      <c r="I51" s="190">
        <v>8.5577638061602901E-2</v>
      </c>
      <c r="J51" s="197">
        <v>0.24546112506919701</v>
      </c>
      <c r="K51" s="190">
        <v>0.187260905157216</v>
      </c>
      <c r="L51" s="197">
        <v>0.11506768828011101</v>
      </c>
      <c r="M51" s="190">
        <v>5.5049484937582702E-2</v>
      </c>
      <c r="N51" s="197">
        <v>0.113110372618466</v>
      </c>
      <c r="O51" s="190">
        <v>2.0331122021240301E-2</v>
      </c>
      <c r="P51" s="197">
        <v>0.190087257848745</v>
      </c>
      <c r="Q51" s="190"/>
      <c r="R51" s="197">
        <v>0.14518613314134499</v>
      </c>
      <c r="S51" s="190">
        <v>1.88026098281571E-2</v>
      </c>
      <c r="T51" s="197">
        <v>0.13115581572461599</v>
      </c>
      <c r="U51" s="190">
        <v>7.4428461414954294E-2</v>
      </c>
      <c r="V51" s="197">
        <v>3.4231779598302398E-2</v>
      </c>
      <c r="W51" s="190">
        <v>1.3041203719189201E-2</v>
      </c>
      <c r="X51" s="197">
        <v>3.6147356307708302E-2</v>
      </c>
      <c r="Y51" s="190">
        <v>6.7347239095531201E-3</v>
      </c>
      <c r="Z51" s="197">
        <v>2.4427971150838799E-2</v>
      </c>
      <c r="AA51" s="190">
        <v>1.30121767349545E-2</v>
      </c>
      <c r="AB51" s="197">
        <v>1.76297483463385E-2</v>
      </c>
      <c r="AC51" s="190">
        <v>9.9992048658096196E-3</v>
      </c>
      <c r="AD51" s="197">
        <v>5.87823430356866E-2</v>
      </c>
      <c r="AE51" s="190">
        <v>2.68380296404949E-2</v>
      </c>
      <c r="AF51" s="197">
        <v>0.26079908352435199</v>
      </c>
      <c r="AG51" s="190"/>
      <c r="AH51" s="197">
        <v>0.26485126784014201</v>
      </c>
      <c r="AI51" s="190"/>
      <c r="AJ51" s="197">
        <v>0.25159047080397001</v>
      </c>
      <c r="AK51" s="190"/>
      <c r="AL51" s="197">
        <v>0.45037598447503602</v>
      </c>
      <c r="AM51" s="190"/>
      <c r="AN51" s="197">
        <v>9.1333271419050899E-2</v>
      </c>
      <c r="AO51" s="190">
        <v>4.0692279074701201E-2</v>
      </c>
      <c r="AP51" s="197">
        <v>1.56652511325845E-2</v>
      </c>
      <c r="AQ51" s="190"/>
    </row>
    <row r="52" spans="1:43" x14ac:dyDescent="0.35">
      <c r="A52">
        <v>70.041300000000007</v>
      </c>
      <c r="B52" t="s">
        <v>136</v>
      </c>
      <c r="C52" t="s">
        <v>1573</v>
      </c>
      <c r="D52" s="197">
        <v>4.83616088361299E-3</v>
      </c>
      <c r="E52" s="190">
        <v>2.9912453293543802E-3</v>
      </c>
      <c r="F52" s="197">
        <v>5.2977362852142896E-3</v>
      </c>
      <c r="G52" s="190">
        <v>1.7126168424743599E-3</v>
      </c>
      <c r="H52" s="197">
        <v>3.43293707527357E-3</v>
      </c>
      <c r="I52" s="190">
        <v>2.30246500552576E-3</v>
      </c>
      <c r="J52" s="197">
        <v>1.6470377158946201E-2</v>
      </c>
      <c r="K52" s="190">
        <v>2.24458530334549E-2</v>
      </c>
      <c r="L52" s="197">
        <v>1.0680242961064099E-2</v>
      </c>
      <c r="M52" s="190">
        <v>6.9001139442778203E-3</v>
      </c>
      <c r="N52" s="197">
        <v>2.82583454595744E-3</v>
      </c>
      <c r="O52" s="190">
        <v>3.5958246003229001E-5</v>
      </c>
      <c r="P52" s="197">
        <v>5.5794390024092502E-3</v>
      </c>
      <c r="Q52" s="190"/>
      <c r="R52" s="197">
        <v>4.1602280633209901E-3</v>
      </c>
      <c r="S52" s="190">
        <v>1.09538969752969E-3</v>
      </c>
      <c r="T52" s="197">
        <v>9.7263453856626398E-3</v>
      </c>
      <c r="U52" s="190">
        <v>4.9779418221074399E-3</v>
      </c>
      <c r="V52" s="197">
        <v>2.2460824669366399E-3</v>
      </c>
      <c r="W52" s="190">
        <v>2.8472893186480601E-4</v>
      </c>
      <c r="X52" s="197">
        <v>2.4565235071047102E-3</v>
      </c>
      <c r="Y52" s="190">
        <v>3.1954491226819198E-4</v>
      </c>
      <c r="Z52" s="197">
        <v>2.4155880692079698E-3</v>
      </c>
      <c r="AA52" s="190">
        <v>6.3217973998476798E-4</v>
      </c>
      <c r="AB52" s="197">
        <v>1.09962247617704E-3</v>
      </c>
      <c r="AC52" s="190">
        <v>3.5703257205826802E-4</v>
      </c>
      <c r="AD52" s="197">
        <v>5.3800355181269901E-3</v>
      </c>
      <c r="AE52" s="190">
        <v>3.5244499219475099E-3</v>
      </c>
      <c r="AF52" s="197">
        <v>2.4783684472401299E-2</v>
      </c>
      <c r="AG52" s="190"/>
      <c r="AH52" s="197">
        <v>1.90128156420287E-2</v>
      </c>
      <c r="AI52" s="190"/>
      <c r="AJ52" s="197">
        <v>3.0403736676394401E-3</v>
      </c>
      <c r="AK52" s="190"/>
      <c r="AL52" s="197">
        <v>9.1402074660683993E-2</v>
      </c>
      <c r="AM52" s="190"/>
      <c r="AN52" s="197">
        <v>6.5716570980670801E-4</v>
      </c>
      <c r="AO52" s="190">
        <v>1.0271273983763E-4</v>
      </c>
      <c r="AP52" s="197">
        <v>4.1898808955496497E-4</v>
      </c>
      <c r="AQ52" s="190"/>
    </row>
    <row r="53" spans="1:43" x14ac:dyDescent="0.35">
      <c r="A53">
        <v>70.065100000000001</v>
      </c>
      <c r="B53" t="s">
        <v>962</v>
      </c>
      <c r="C53" t="s">
        <v>1581</v>
      </c>
      <c r="D53" s="197">
        <v>1.6583906067798799</v>
      </c>
      <c r="E53" s="190">
        <v>0.483516057695211</v>
      </c>
      <c r="F53" s="197">
        <v>1.5726147215677799</v>
      </c>
      <c r="G53" s="190">
        <v>0.43715778008741601</v>
      </c>
      <c r="H53" s="197">
        <v>1.36914049519688</v>
      </c>
      <c r="I53" s="190">
        <v>0.58518389579073304</v>
      </c>
      <c r="J53" s="197">
        <v>1.7247246198744699</v>
      </c>
      <c r="K53" s="190">
        <v>0.69071053135681204</v>
      </c>
      <c r="L53" s="197">
        <v>1.1497946284477101</v>
      </c>
      <c r="M53" s="190">
        <v>0.28200343975431602</v>
      </c>
      <c r="N53" s="197">
        <v>0.94223269746802696</v>
      </c>
      <c r="O53" s="190">
        <v>4.12451469787386E-2</v>
      </c>
      <c r="P53" s="197">
        <v>2.0337470571714</v>
      </c>
      <c r="Q53" s="190"/>
      <c r="R53" s="197">
        <v>1.31858704489131</v>
      </c>
      <c r="S53" s="190">
        <v>0.19028406912761101</v>
      </c>
      <c r="T53" s="197">
        <v>0.99126764424603797</v>
      </c>
      <c r="U53" s="190">
        <v>0.375930937607312</v>
      </c>
      <c r="V53" s="197">
        <v>0.60674084565485698</v>
      </c>
      <c r="W53" s="190">
        <v>0.17914833722520901</v>
      </c>
      <c r="X53" s="197">
        <v>0.753725161357225</v>
      </c>
      <c r="Y53" s="190">
        <v>0.129247465874467</v>
      </c>
      <c r="Z53" s="197">
        <v>0.40283580966545002</v>
      </c>
      <c r="AA53" s="190">
        <v>8.6268310786869001E-2</v>
      </c>
      <c r="AB53" s="197">
        <v>0.34449934169724</v>
      </c>
      <c r="AC53" s="190">
        <v>6.9253653996668094E-2</v>
      </c>
      <c r="AD53" s="197">
        <v>0.78731062601722201</v>
      </c>
      <c r="AE53" s="190">
        <v>0.38729119588295102</v>
      </c>
      <c r="AF53" s="197">
        <v>3.45647457161001</v>
      </c>
      <c r="AG53" s="190"/>
      <c r="AH53" s="197">
        <v>6.3504701098640304</v>
      </c>
      <c r="AI53" s="190"/>
      <c r="AJ53" s="197">
        <v>0.26002962327573997</v>
      </c>
      <c r="AK53" s="190"/>
      <c r="AL53" s="197">
        <v>3.03874673183092</v>
      </c>
      <c r="AM53" s="190"/>
      <c r="AN53" s="197">
        <v>1.8880248705443401</v>
      </c>
      <c r="AO53" s="190">
        <v>0.87265250556284502</v>
      </c>
      <c r="AP53" s="197">
        <v>0.38401711255288901</v>
      </c>
      <c r="AQ53" s="190"/>
    </row>
    <row r="54" spans="1:43" x14ac:dyDescent="0.35">
      <c r="A54">
        <v>71.012799999999999</v>
      </c>
      <c r="B54" t="s">
        <v>964</v>
      </c>
      <c r="C54" t="s">
        <v>307</v>
      </c>
      <c r="D54" s="197">
        <v>0.43836539099132399</v>
      </c>
      <c r="E54" s="190">
        <v>0.129278164909407</v>
      </c>
      <c r="F54" s="197">
        <v>0.467411702442314</v>
      </c>
      <c r="G54" s="190">
        <v>0.146882629678531</v>
      </c>
      <c r="H54" s="197">
        <v>0.348644838247885</v>
      </c>
      <c r="I54" s="190">
        <v>0.13256931014235501</v>
      </c>
      <c r="J54" s="197">
        <v>1.0603645234057499</v>
      </c>
      <c r="K54" s="190">
        <v>1.14532795125395</v>
      </c>
      <c r="L54" s="197">
        <v>0.53641861054864803</v>
      </c>
      <c r="M54" s="190">
        <v>0.25750584052502201</v>
      </c>
      <c r="N54" s="197">
        <v>0.46231470061581298</v>
      </c>
      <c r="O54" s="190">
        <v>1.5170139956671101E-2</v>
      </c>
      <c r="P54" s="197">
        <v>0.98672406952691405</v>
      </c>
      <c r="Q54" s="190"/>
      <c r="R54" s="197">
        <v>0.32043414521725</v>
      </c>
      <c r="S54" s="190">
        <v>2.3187185778681299E-2</v>
      </c>
      <c r="T54" s="197">
        <v>0.34981831182266498</v>
      </c>
      <c r="U54" s="190">
        <v>9.3910585958820902E-2</v>
      </c>
      <c r="V54" s="197">
        <v>0.29648265322457901</v>
      </c>
      <c r="W54" s="190">
        <v>3.6586297874925698E-2</v>
      </c>
      <c r="X54" s="197">
        <v>0.30786875086989401</v>
      </c>
      <c r="Y54" s="190">
        <v>2.3530925159780801E-2</v>
      </c>
      <c r="Z54" s="197">
        <v>0.147846828668943</v>
      </c>
      <c r="AA54" s="190">
        <v>3.6249698248739699E-2</v>
      </c>
      <c r="AB54" s="197">
        <v>0.10389909206517101</v>
      </c>
      <c r="AC54" s="190">
        <v>2.1481754183716301E-2</v>
      </c>
      <c r="AD54" s="197">
        <v>0.37995237911980501</v>
      </c>
      <c r="AE54" s="190">
        <v>0.174208685139502</v>
      </c>
      <c r="AF54" s="197">
        <v>1.0057857973109401</v>
      </c>
      <c r="AG54" s="190"/>
      <c r="AH54" s="197">
        <v>1.52042040787373</v>
      </c>
      <c r="AI54" s="190"/>
      <c r="AJ54" s="197">
        <v>0.66538653932265401</v>
      </c>
      <c r="AK54" s="190"/>
      <c r="AL54" s="197">
        <v>1.8893016402910101</v>
      </c>
      <c r="AM54" s="190"/>
      <c r="AN54" s="197">
        <v>0.38568138152812897</v>
      </c>
      <c r="AO54" s="190">
        <v>0.16570145531132499</v>
      </c>
      <c r="AP54" s="197">
        <v>9.62804745602788E-2</v>
      </c>
      <c r="AQ54" s="190"/>
    </row>
    <row r="55" spans="1:43" x14ac:dyDescent="0.35">
      <c r="A55">
        <v>71.049099999999996</v>
      </c>
      <c r="B55" t="s">
        <v>966</v>
      </c>
      <c r="C55" t="s">
        <v>1582</v>
      </c>
      <c r="D55" s="197">
        <v>7.5348192670584404E-3</v>
      </c>
      <c r="E55" s="190">
        <v>2.21515694444152E-3</v>
      </c>
      <c r="F55" s="197">
        <v>9.0969738600975292E-3</v>
      </c>
      <c r="G55" s="190">
        <v>3.57518747121953E-3</v>
      </c>
      <c r="H55" s="197">
        <v>7.9349382092602904E-3</v>
      </c>
      <c r="I55" s="190">
        <v>5.0773170480675504E-3</v>
      </c>
      <c r="J55" s="197">
        <v>6.7546803673671904E-3</v>
      </c>
      <c r="K55" s="190">
        <v>4.72693441253654E-3</v>
      </c>
      <c r="L55" s="197">
        <v>3.8675007118631499E-3</v>
      </c>
      <c r="M55" s="190">
        <v>2.8948396062856499E-3</v>
      </c>
      <c r="N55" s="197">
        <v>2.5424242705424501E-3</v>
      </c>
      <c r="O55" s="190">
        <v>2.8769061904649799E-4</v>
      </c>
      <c r="P55" s="197">
        <v>4.24817443238505E-3</v>
      </c>
      <c r="Q55" s="190"/>
      <c r="R55" s="197">
        <v>1.0348319648811799E-2</v>
      </c>
      <c r="S55" s="190">
        <v>3.7534209674055499E-4</v>
      </c>
      <c r="T55" s="197">
        <v>7.3838405037704802E-3</v>
      </c>
      <c r="U55" s="190">
        <v>3.5088115719907201E-3</v>
      </c>
      <c r="V55" s="197">
        <v>6.0250836891705198E-3</v>
      </c>
      <c r="W55" s="190">
        <v>1.36910803644713E-3</v>
      </c>
      <c r="X55" s="197">
        <v>8.0005722018736906E-3</v>
      </c>
      <c r="Y55" s="190">
        <v>3.27712550726896E-3</v>
      </c>
      <c r="Z55" s="197">
        <v>4.8834810986650703E-3</v>
      </c>
      <c r="AA55" s="190">
        <v>1.24581621161677E-3</v>
      </c>
      <c r="AB55" s="197">
        <v>3.6612653546501698E-3</v>
      </c>
      <c r="AC55" s="190">
        <v>9.8418236053246901E-4</v>
      </c>
      <c r="AD55" s="197">
        <v>7.4596914698029102E-3</v>
      </c>
      <c r="AE55" s="190">
        <v>2.7790250531846299E-3</v>
      </c>
      <c r="AF55" s="197">
        <v>1.24430187177158E-2</v>
      </c>
      <c r="AG55" s="190"/>
      <c r="AH55" s="197">
        <v>1.5931496388781399E-2</v>
      </c>
      <c r="AI55" s="190"/>
      <c r="AJ55" s="197">
        <v>1.6790794759000599E-4</v>
      </c>
      <c r="AK55" s="190"/>
      <c r="AL55" s="197">
        <v>8.6716172750620803E-5</v>
      </c>
      <c r="AM55" s="190"/>
      <c r="AN55" s="197">
        <v>5.1378495244431702E-3</v>
      </c>
      <c r="AO55" s="190">
        <v>2.1689876824229001E-3</v>
      </c>
      <c r="AP55" s="197">
        <v>2.0002898060654801E-3</v>
      </c>
      <c r="AQ55" s="190"/>
    </row>
    <row r="56" spans="1:43" x14ac:dyDescent="0.35">
      <c r="A56">
        <v>71.085499999999996</v>
      </c>
      <c r="B56" t="s">
        <v>968</v>
      </c>
      <c r="C56" t="s">
        <v>1583</v>
      </c>
      <c r="D56" s="197">
        <v>2.9217986008565999</v>
      </c>
      <c r="E56" s="190">
        <v>0.89785684857812498</v>
      </c>
      <c r="F56" s="197">
        <v>2.4984869314409002</v>
      </c>
      <c r="G56" s="190">
        <v>0.828980769622786</v>
      </c>
      <c r="H56" s="197">
        <v>2.12056599251693</v>
      </c>
      <c r="I56" s="190">
        <v>0.98662438350529702</v>
      </c>
      <c r="J56" s="197">
        <v>3.9947262377908599</v>
      </c>
      <c r="K56" s="190">
        <v>2.2101976987091301</v>
      </c>
      <c r="L56" s="197">
        <v>2.04808691320825</v>
      </c>
      <c r="M56" s="190">
        <v>0.729690840879057</v>
      </c>
      <c r="N56" s="197">
        <v>1.78553422069941</v>
      </c>
      <c r="O56" s="190">
        <v>7.3268590740534503E-2</v>
      </c>
      <c r="P56" s="197">
        <v>3.0991564600639601</v>
      </c>
      <c r="Q56" s="190"/>
      <c r="R56" s="197">
        <v>2.3321585755068401</v>
      </c>
      <c r="S56" s="190">
        <v>0.42579409261552298</v>
      </c>
      <c r="T56" s="197">
        <v>2.3461228692945402</v>
      </c>
      <c r="U56" s="190">
        <v>0.57809651729714995</v>
      </c>
      <c r="V56" s="197">
        <v>1.6712233271975201</v>
      </c>
      <c r="W56" s="190">
        <v>0.33684205171673698</v>
      </c>
      <c r="X56" s="197">
        <v>1.69524550819163</v>
      </c>
      <c r="Y56" s="190">
        <v>0.28562155837072301</v>
      </c>
      <c r="Z56" s="197">
        <v>0.91993557457795505</v>
      </c>
      <c r="AA56" s="190">
        <v>0.18514949288108301</v>
      </c>
      <c r="AB56" s="197">
        <v>0.70993512637933598</v>
      </c>
      <c r="AC56" s="190">
        <v>9.9441723296025006E-2</v>
      </c>
      <c r="AD56" s="197">
        <v>1.8475497082030501</v>
      </c>
      <c r="AE56" s="190">
        <v>0.79282374903373198</v>
      </c>
      <c r="AF56" s="197">
        <v>9.0376798055109795</v>
      </c>
      <c r="AG56" s="190"/>
      <c r="AH56" s="197">
        <v>14.926939578811799</v>
      </c>
      <c r="AI56" s="190"/>
      <c r="AJ56" s="197">
        <v>0.51409667154028604</v>
      </c>
      <c r="AK56" s="190"/>
      <c r="AL56" s="197">
        <v>6.1032028831252196</v>
      </c>
      <c r="AM56" s="190"/>
      <c r="AN56" s="197">
        <v>4.3372984652759303</v>
      </c>
      <c r="AO56" s="190">
        <v>1.86944256656031</v>
      </c>
      <c r="AP56" s="197">
        <v>0.90073799216134398</v>
      </c>
      <c r="AQ56" s="190"/>
    </row>
    <row r="57" spans="1:43" x14ac:dyDescent="0.35">
      <c r="A57">
        <v>72.080799999999996</v>
      </c>
      <c r="B57" t="s">
        <v>970</v>
      </c>
      <c r="C57" t="s">
        <v>1584</v>
      </c>
      <c r="D57" s="197">
        <v>3.4120966980724799E-3</v>
      </c>
      <c r="E57" s="190">
        <v>9.24475977670268E-4</v>
      </c>
      <c r="F57" s="197">
        <v>4.2921644534389099E-3</v>
      </c>
      <c r="G57" s="190">
        <v>9.9452642211142407E-4</v>
      </c>
      <c r="H57" s="197">
        <v>3.5247078836859701E-3</v>
      </c>
      <c r="I57" s="190">
        <v>1.7816253012695299E-3</v>
      </c>
      <c r="J57" s="197">
        <v>4.4724732549054E-3</v>
      </c>
      <c r="K57" s="190">
        <v>2.1855665736414801E-3</v>
      </c>
      <c r="L57" s="197">
        <v>4.3924513284904002E-3</v>
      </c>
      <c r="M57" s="190">
        <v>1.28454050970861E-3</v>
      </c>
      <c r="N57" s="197">
        <v>1.61599282851337E-3</v>
      </c>
      <c r="O57" s="190">
        <v>4.2123688552509701E-4</v>
      </c>
      <c r="P57" s="197">
        <v>4.9065497106670804E-3</v>
      </c>
      <c r="Q57" s="190"/>
      <c r="R57" s="197">
        <v>2.0113177541119598E-3</v>
      </c>
      <c r="S57" s="190">
        <v>1.9346158815639801E-4</v>
      </c>
      <c r="T57" s="197">
        <v>2.1303728603346301E-3</v>
      </c>
      <c r="U57" s="190">
        <v>1.17213853905584E-4</v>
      </c>
      <c r="V57" s="197">
        <v>1.8250700185869499E-3</v>
      </c>
      <c r="W57" s="190">
        <v>7.1528381455404297E-4</v>
      </c>
      <c r="X57" s="197">
        <v>2.15561942682207E-3</v>
      </c>
      <c r="Y57" s="190">
        <v>5.2052316798235996E-4</v>
      </c>
      <c r="Z57" s="197">
        <v>1.3575661281467601E-3</v>
      </c>
      <c r="AA57" s="190">
        <v>7.7811519129713098E-5</v>
      </c>
      <c r="AB57" s="197">
        <v>1.19602600733533E-3</v>
      </c>
      <c r="AC57" s="190">
        <v>3.4573184014793001E-4</v>
      </c>
      <c r="AD57" s="197">
        <v>2.3802561925226002E-3</v>
      </c>
      <c r="AE57" s="190">
        <v>1.86090632627743E-3</v>
      </c>
      <c r="AF57" s="197">
        <v>6.5312994856637696E-3</v>
      </c>
      <c r="AG57" s="190"/>
      <c r="AH57" s="197">
        <v>7.1038749789653598E-3</v>
      </c>
      <c r="AI57" s="190"/>
      <c r="AJ57" s="197">
        <v>1.89201227328026E-3</v>
      </c>
      <c r="AK57" s="190"/>
      <c r="AL57" s="197">
        <v>1.3557435764097899E-2</v>
      </c>
      <c r="AM57" s="190"/>
      <c r="AN57" s="197">
        <v>7.7698510266340198E-4</v>
      </c>
      <c r="AO57" s="190">
        <v>1.06835939769118E-4</v>
      </c>
      <c r="AP57" s="197">
        <v>1.54285438916025E-3</v>
      </c>
      <c r="AQ57" s="190"/>
    </row>
    <row r="58" spans="1:43" x14ac:dyDescent="0.35">
      <c r="A58">
        <v>73.028400000000005</v>
      </c>
      <c r="B58" t="s">
        <v>972</v>
      </c>
      <c r="C58" t="s">
        <v>1585</v>
      </c>
      <c r="D58" s="197">
        <v>2.9144415902046202E-4</v>
      </c>
      <c r="E58" s="190">
        <v>1.05085922814597E-4</v>
      </c>
      <c r="F58" s="197">
        <v>3.5312601699224999E-4</v>
      </c>
      <c r="G58" s="190">
        <v>1.0095096442568301E-4</v>
      </c>
      <c r="H58" s="197">
        <v>2.10815920443311E-4</v>
      </c>
      <c r="I58" s="190">
        <v>1.1719214945730399E-4</v>
      </c>
      <c r="J58" s="197">
        <v>4.9145844371906795E-4</v>
      </c>
      <c r="K58" s="190">
        <v>1.99525448068918E-4</v>
      </c>
      <c r="L58" s="197">
        <v>3.0109304332787698E-4</v>
      </c>
      <c r="M58" s="190">
        <v>1.21437257922586E-4</v>
      </c>
      <c r="N58" s="197">
        <v>1.5038680657546101E-4</v>
      </c>
      <c r="O58" s="190">
        <v>1.9917072632754099E-5</v>
      </c>
      <c r="P58" s="197">
        <v>3.0579700012357299E-4</v>
      </c>
      <c r="Q58" s="190"/>
      <c r="R58" s="197">
        <v>3.53115520413553E-4</v>
      </c>
      <c r="S58" s="190">
        <v>6.3220112273764104E-6</v>
      </c>
      <c r="T58" s="197">
        <v>3.8728764466744897E-4</v>
      </c>
      <c r="U58" s="190">
        <v>9.3802763483492594E-5</v>
      </c>
      <c r="V58" s="197">
        <v>1.8423807525935201E-4</v>
      </c>
      <c r="W58" s="190">
        <v>6.8442338622700602E-6</v>
      </c>
      <c r="X58" s="197">
        <v>1.6719546397061499E-4</v>
      </c>
      <c r="Y58" s="190">
        <v>2.08796910106524E-5</v>
      </c>
      <c r="Z58" s="197">
        <v>1.33956869459456E-4</v>
      </c>
      <c r="AA58" s="190">
        <v>3.7028648751545403E-5</v>
      </c>
      <c r="AB58" s="197">
        <v>1.8248036127434399E-4</v>
      </c>
      <c r="AC58" s="190">
        <v>9.0977828351632601E-5</v>
      </c>
      <c r="AD58" s="197">
        <v>2.2097984804418999E-4</v>
      </c>
      <c r="AE58" s="190">
        <v>8.3613823849751007E-5</v>
      </c>
      <c r="AF58" s="197">
        <v>5.9162709071593103E-4</v>
      </c>
      <c r="AG58" s="190"/>
      <c r="AH58" s="197">
        <v>7.1149034988852099E-4</v>
      </c>
      <c r="AI58" s="190"/>
      <c r="AJ58" s="197">
        <v>3.7052095882153101E-4</v>
      </c>
      <c r="AK58" s="190"/>
      <c r="AL58" s="197">
        <v>1.46334535078997E-3</v>
      </c>
      <c r="AM58" s="190"/>
      <c r="AN58" s="197">
        <v>1.5661498509878601E-4</v>
      </c>
      <c r="AO58" s="190">
        <v>6.2504707641352603E-5</v>
      </c>
      <c r="AP58" s="197">
        <v>1.4899155993775999E-4</v>
      </c>
      <c r="AQ58" s="190"/>
    </row>
    <row r="59" spans="1:43" x14ac:dyDescent="0.35">
      <c r="A59">
        <v>73.064800000000005</v>
      </c>
      <c r="B59" t="s">
        <v>974</v>
      </c>
      <c r="C59" t="s">
        <v>1586</v>
      </c>
      <c r="D59" s="197">
        <v>1.7985270598946801</v>
      </c>
      <c r="E59" s="190">
        <v>1.0291917482455699</v>
      </c>
      <c r="F59" s="197">
        <v>2.0324731131573999</v>
      </c>
      <c r="G59" s="190">
        <v>1.0558660044556201</v>
      </c>
      <c r="H59" s="197">
        <v>1.9998510208614999</v>
      </c>
      <c r="I59" s="190">
        <v>1.8212249565201299</v>
      </c>
      <c r="J59" s="197">
        <v>2.6845753063067801</v>
      </c>
      <c r="K59" s="190">
        <v>1.0632671576958199</v>
      </c>
      <c r="L59" s="197">
        <v>0.980845142439148</v>
      </c>
      <c r="M59" s="190">
        <v>0.244226339589595</v>
      </c>
      <c r="N59" s="197">
        <v>0.55663797323313102</v>
      </c>
      <c r="O59" s="190">
        <v>5.4238380632828903E-2</v>
      </c>
      <c r="P59" s="197">
        <v>0.96485064652916996</v>
      </c>
      <c r="Q59" s="190"/>
      <c r="R59" s="197">
        <v>2.9848789133278602</v>
      </c>
      <c r="S59" s="190">
        <v>0.62815668926774504</v>
      </c>
      <c r="T59" s="197">
        <v>2.1552633745391501</v>
      </c>
      <c r="U59" s="190">
        <v>0.91971276701870897</v>
      </c>
      <c r="V59" s="197">
        <v>1.2339032277223601</v>
      </c>
      <c r="W59" s="190">
        <v>0.40422775208871198</v>
      </c>
      <c r="X59" s="197">
        <v>1.4707720988328901</v>
      </c>
      <c r="Y59" s="190">
        <v>0.34069028720442901</v>
      </c>
      <c r="Z59" s="197">
        <v>1.12052889856183</v>
      </c>
      <c r="AA59" s="190">
        <v>0.110203689241563</v>
      </c>
      <c r="AB59" s="197">
        <v>1.0855040024265601</v>
      </c>
      <c r="AC59" s="190">
        <v>0.207490305142606</v>
      </c>
      <c r="AD59" s="197">
        <v>1.3030568905169699</v>
      </c>
      <c r="AE59" s="190">
        <v>0.44391955677573203</v>
      </c>
      <c r="AF59" s="197">
        <v>2.2375840296024698</v>
      </c>
      <c r="AG59" s="190"/>
      <c r="AH59" s="197">
        <v>0.63090077466556604</v>
      </c>
      <c r="AI59" s="190"/>
      <c r="AJ59" s="197">
        <v>1.2293491055880601</v>
      </c>
      <c r="AK59" s="190"/>
      <c r="AL59" s="197">
        <v>2.0515285695337302</v>
      </c>
      <c r="AM59" s="190"/>
      <c r="AN59" s="197">
        <v>0.57164025079745195</v>
      </c>
      <c r="AO59" s="190">
        <v>8.5999803884058298E-2</v>
      </c>
      <c r="AP59" s="197">
        <v>0.61503796763181995</v>
      </c>
      <c r="AQ59" s="190"/>
    </row>
    <row r="60" spans="1:43" x14ac:dyDescent="0.35">
      <c r="A60">
        <v>74.011099999999999</v>
      </c>
      <c r="B60" t="s">
        <v>1178</v>
      </c>
      <c r="C60" t="s">
        <v>1573</v>
      </c>
      <c r="D60" s="197">
        <v>8.6945233282237494E-2</v>
      </c>
      <c r="E60" s="190">
        <v>4.8663541392044297E-2</v>
      </c>
      <c r="F60" s="197">
        <v>0.101516016741609</v>
      </c>
      <c r="G60" s="190">
        <v>2.9459369414205398E-2</v>
      </c>
      <c r="H60" s="197">
        <v>9.1062985744332706E-2</v>
      </c>
      <c r="I60" s="190">
        <v>7.5512892114033198E-2</v>
      </c>
      <c r="J60" s="197">
        <v>0.27974922551349701</v>
      </c>
      <c r="K60" s="190">
        <v>0.36291167220153803</v>
      </c>
      <c r="L60" s="197">
        <v>0.19304828950670699</v>
      </c>
      <c r="M60" s="190">
        <v>0.14169257380970099</v>
      </c>
      <c r="N60" s="197">
        <v>6.1699651947437401E-2</v>
      </c>
      <c r="O60" s="190">
        <v>2.8368603559183101E-3</v>
      </c>
      <c r="P60" s="197">
        <v>0.234416225505445</v>
      </c>
      <c r="Q60" s="190"/>
      <c r="R60" s="197">
        <v>9.2860789804620397E-2</v>
      </c>
      <c r="S60" s="190">
        <v>1.0563656652705099E-2</v>
      </c>
      <c r="T60" s="197">
        <v>0.11058765978542499</v>
      </c>
      <c r="U60" s="190">
        <v>6.24043645394666E-2</v>
      </c>
      <c r="V60" s="197">
        <v>4.6012761477088597E-2</v>
      </c>
      <c r="W60" s="190">
        <v>1.49748518555826E-2</v>
      </c>
      <c r="X60" s="197">
        <v>6.3031926948264205E-2</v>
      </c>
      <c r="Y60" s="190">
        <v>7.5769161495533397E-3</v>
      </c>
      <c r="Z60" s="197">
        <v>4.0838993305828998E-2</v>
      </c>
      <c r="AA60" s="190">
        <v>8.2897524753093293E-3</v>
      </c>
      <c r="AB60" s="197">
        <v>2.6399688111575701E-2</v>
      </c>
      <c r="AC60" s="190">
        <v>3.9947042649740999E-3</v>
      </c>
      <c r="AD60" s="197">
        <v>9.7330195258951396E-2</v>
      </c>
      <c r="AE60" s="190">
        <v>3.98460830989983E-2</v>
      </c>
      <c r="AF60" s="197">
        <v>0.17454195040326401</v>
      </c>
      <c r="AG60" s="190"/>
      <c r="AH60" s="197">
        <v>0.15691529119470099</v>
      </c>
      <c r="AI60" s="190"/>
      <c r="AJ60" s="197">
        <v>0.182053066864829</v>
      </c>
      <c r="AK60" s="190"/>
      <c r="AL60" s="197">
        <v>1.01774252745473</v>
      </c>
      <c r="AM60" s="190"/>
      <c r="AN60" s="197">
        <v>2.0688541198346701E-2</v>
      </c>
      <c r="AO60" s="190">
        <v>2.10467104761632E-3</v>
      </c>
      <c r="AP60" s="197">
        <v>6.5323276339671497E-3</v>
      </c>
      <c r="AQ60" s="190"/>
    </row>
    <row r="61" spans="1:43" x14ac:dyDescent="0.35">
      <c r="A61">
        <v>74.023700000000005</v>
      </c>
      <c r="B61" t="s">
        <v>976</v>
      </c>
      <c r="C61" t="s">
        <v>1587</v>
      </c>
      <c r="D61" s="197">
        <v>0.81995601251686401</v>
      </c>
      <c r="E61" s="190">
        <v>0.36383816468921099</v>
      </c>
      <c r="F61" s="197">
        <v>0.63291464821578403</v>
      </c>
      <c r="G61" s="190">
        <v>0.298155686619058</v>
      </c>
      <c r="H61" s="197">
        <v>0.54134625581977003</v>
      </c>
      <c r="I61" s="190">
        <v>0.28153584699287199</v>
      </c>
      <c r="J61" s="197">
        <v>0.66489507815149895</v>
      </c>
      <c r="K61" s="190">
        <v>0.319779587676358</v>
      </c>
      <c r="L61" s="197">
        <v>0.42700878904578898</v>
      </c>
      <c r="M61" s="190">
        <v>0.19043638085293399</v>
      </c>
      <c r="N61" s="197">
        <v>0.33259041443052001</v>
      </c>
      <c r="O61" s="190">
        <v>6.3335204565339804E-3</v>
      </c>
      <c r="P61" s="197">
        <v>0.47693541077718399</v>
      </c>
      <c r="Q61" s="190"/>
      <c r="R61" s="197">
        <v>0.49717732751087301</v>
      </c>
      <c r="S61" s="190">
        <v>3.4387274708368998E-2</v>
      </c>
      <c r="T61" s="197">
        <v>0.53724113852532496</v>
      </c>
      <c r="U61" s="190">
        <v>0.112540470794623</v>
      </c>
      <c r="V61" s="197">
        <v>0.431391490566083</v>
      </c>
      <c r="W61" s="190">
        <v>8.6529527717217697E-2</v>
      </c>
      <c r="X61" s="197">
        <v>0.44524902957698298</v>
      </c>
      <c r="Y61" s="190">
        <v>6.5496684066206901E-2</v>
      </c>
      <c r="Z61" s="197">
        <v>0.283384502839024</v>
      </c>
      <c r="AA61" s="190">
        <v>5.1019012358384498E-2</v>
      </c>
      <c r="AB61" s="197">
        <v>0.20105194678738</v>
      </c>
      <c r="AC61" s="190">
        <v>1.8887366549929702E-2</v>
      </c>
      <c r="AD61" s="197">
        <v>0.43382905694854601</v>
      </c>
      <c r="AE61" s="190">
        <v>0.102767476399418</v>
      </c>
      <c r="AF61" s="197">
        <v>1.4922518126692901</v>
      </c>
      <c r="AG61" s="190"/>
      <c r="AH61" s="197">
        <v>2.22788720856704</v>
      </c>
      <c r="AI61" s="190"/>
      <c r="AJ61" s="197">
        <v>6.2454440550193301E-2</v>
      </c>
      <c r="AK61" s="190"/>
      <c r="AL61" s="197">
        <v>0.83375848625912297</v>
      </c>
      <c r="AM61" s="190"/>
      <c r="AN61" s="197">
        <v>0.85334590058818405</v>
      </c>
      <c r="AO61" s="190">
        <v>0.440174199583097</v>
      </c>
      <c r="AP61" s="197">
        <v>0.17376594563650599</v>
      </c>
      <c r="AQ61" s="190"/>
    </row>
    <row r="62" spans="1:43" x14ac:dyDescent="0.35">
      <c r="A62">
        <v>74.034899999999894</v>
      </c>
      <c r="B62" t="s">
        <v>1179</v>
      </c>
      <c r="C62" t="s">
        <v>1573</v>
      </c>
      <c r="D62" s="197">
        <v>6.4093642341364707E-2</v>
      </c>
      <c r="E62" s="190">
        <v>4.4439295865241701E-2</v>
      </c>
      <c r="F62" s="197">
        <v>7.1565659909426302E-2</v>
      </c>
      <c r="G62" s="190">
        <v>2.75456853258517E-2</v>
      </c>
      <c r="H62" s="197">
        <v>5.66476085070452E-2</v>
      </c>
      <c r="I62" s="190">
        <v>4.7244558106825298E-2</v>
      </c>
      <c r="J62" s="197">
        <v>0.25240844306864402</v>
      </c>
      <c r="K62" s="190">
        <v>0.35076055243700899</v>
      </c>
      <c r="L62" s="197">
        <v>0.120462443580908</v>
      </c>
      <c r="M62" s="190">
        <v>8.4123351182700895E-2</v>
      </c>
      <c r="N62" s="197">
        <v>5.2038751490721902E-2</v>
      </c>
      <c r="O62" s="190">
        <v>6.0103290201923903E-3</v>
      </c>
      <c r="P62" s="197">
        <v>0.100162691513848</v>
      </c>
      <c r="Q62" s="190"/>
      <c r="R62" s="197">
        <v>6.4576216840857695E-2</v>
      </c>
      <c r="S62" s="190">
        <v>9.0849656013564494E-3</v>
      </c>
      <c r="T62" s="197">
        <v>7.4631155045305E-2</v>
      </c>
      <c r="U62" s="190">
        <v>3.3259185286397201E-2</v>
      </c>
      <c r="V62" s="197">
        <v>3.21135503559251E-2</v>
      </c>
      <c r="W62" s="190">
        <v>8.7622761871448008E-3</v>
      </c>
      <c r="X62" s="197">
        <v>4.0640298719240402E-2</v>
      </c>
      <c r="Y62" s="190">
        <v>3.5108897329347698E-3</v>
      </c>
      <c r="Z62" s="197">
        <v>2.41964255139633E-2</v>
      </c>
      <c r="AA62" s="190">
        <v>6.2259931484518003E-3</v>
      </c>
      <c r="AB62" s="197">
        <v>1.43064320579464E-2</v>
      </c>
      <c r="AC62" s="190">
        <v>2.1945706348482502E-3</v>
      </c>
      <c r="AD62" s="197">
        <v>0.100076212495346</v>
      </c>
      <c r="AE62" s="190">
        <v>5.1511742063149103E-2</v>
      </c>
      <c r="AF62" s="197">
        <v>0.14774403126257499</v>
      </c>
      <c r="AG62" s="190"/>
      <c r="AH62" s="197">
        <v>0.17040717470390501</v>
      </c>
      <c r="AI62" s="190"/>
      <c r="AJ62" s="197">
        <v>5.5348646147895399E-2</v>
      </c>
      <c r="AK62" s="190"/>
      <c r="AL62" s="197">
        <v>0.67226171574776905</v>
      </c>
      <c r="AM62" s="190"/>
      <c r="AN62" s="197">
        <v>1.3931088378414801E-2</v>
      </c>
      <c r="AO62" s="190">
        <v>2.2579665582148599E-3</v>
      </c>
      <c r="AP62" s="197">
        <v>4.1120973191819E-3</v>
      </c>
      <c r="AQ62" s="190"/>
    </row>
    <row r="63" spans="1:43" x14ac:dyDescent="0.35">
      <c r="A63">
        <v>74.06</v>
      </c>
      <c r="B63" t="s">
        <v>1180</v>
      </c>
      <c r="C63" t="s">
        <v>1573</v>
      </c>
      <c r="D63" s="197">
        <v>1.6346611936469</v>
      </c>
      <c r="E63" s="190">
        <v>0.50003174013036999</v>
      </c>
      <c r="F63" s="197">
        <v>1.50706427554181</v>
      </c>
      <c r="G63" s="190">
        <v>0.46639567544695398</v>
      </c>
      <c r="H63" s="197">
        <v>1.23459147138659</v>
      </c>
      <c r="I63" s="190">
        <v>0.50136954736529205</v>
      </c>
      <c r="J63" s="197">
        <v>2.2652220860714598</v>
      </c>
      <c r="K63" s="190">
        <v>1.6181930953075101</v>
      </c>
      <c r="L63" s="197">
        <v>1.48156589356561</v>
      </c>
      <c r="M63" s="190">
        <v>0.52073897728237295</v>
      </c>
      <c r="N63" s="197">
        <v>1.48384430161114</v>
      </c>
      <c r="O63" s="190">
        <v>0.105096127384258</v>
      </c>
      <c r="P63" s="197">
        <v>2.8031988026251402</v>
      </c>
      <c r="Q63" s="190"/>
      <c r="R63" s="197">
        <v>0.99546202403745399</v>
      </c>
      <c r="S63" s="190">
        <v>9.2880522213420594E-2</v>
      </c>
      <c r="T63" s="197">
        <v>1.0273517496026301</v>
      </c>
      <c r="U63" s="190">
        <v>0.27384573028791398</v>
      </c>
      <c r="V63" s="197">
        <v>0.899323328387992</v>
      </c>
      <c r="W63" s="190">
        <v>0.172817759132642</v>
      </c>
      <c r="X63" s="197">
        <v>0.95870439018460796</v>
      </c>
      <c r="Y63" s="190">
        <v>5.4101244919868502E-3</v>
      </c>
      <c r="Z63" s="197">
        <v>0.44968383637362802</v>
      </c>
      <c r="AA63" s="190">
        <v>0.105300251938615</v>
      </c>
      <c r="AB63" s="197">
        <v>0.34072131310443399</v>
      </c>
      <c r="AC63" s="190">
        <v>4.8126790449797299E-2</v>
      </c>
      <c r="AD63" s="197">
        <v>0.79902701739308202</v>
      </c>
      <c r="AE63" s="190">
        <v>0.18561042155280399</v>
      </c>
      <c r="AF63" s="197">
        <v>2.8331336709617401</v>
      </c>
      <c r="AG63" s="190"/>
      <c r="AH63" s="197">
        <v>5.0868474213683603</v>
      </c>
      <c r="AI63" s="190"/>
      <c r="AJ63" s="197">
        <v>0.88104309730989105</v>
      </c>
      <c r="AK63" s="190"/>
      <c r="AL63" s="197">
        <v>4.0199540108597196</v>
      </c>
      <c r="AM63" s="190"/>
      <c r="AN63" s="197">
        <v>1.53977425584251</v>
      </c>
      <c r="AO63" s="190">
        <v>0.62444786095545102</v>
      </c>
      <c r="AP63" s="197">
        <v>0.32193930752550798</v>
      </c>
      <c r="AQ63" s="190"/>
    </row>
    <row r="64" spans="1:43" x14ac:dyDescent="0.35">
      <c r="A64">
        <v>75.0441</v>
      </c>
      <c r="B64" t="s">
        <v>978</v>
      </c>
      <c r="C64" t="s">
        <v>1588</v>
      </c>
      <c r="D64" s="197">
        <v>2.07384162902709E-2</v>
      </c>
      <c r="E64" s="190">
        <v>1.4589297238731799E-2</v>
      </c>
      <c r="F64" s="197">
        <v>2.80854476356803E-2</v>
      </c>
      <c r="G64" s="190">
        <v>9.9039942948970592E-3</v>
      </c>
      <c r="H64" s="197">
        <v>1.90416458907577E-2</v>
      </c>
      <c r="I64" s="190">
        <v>1.46021705992526E-2</v>
      </c>
      <c r="J64" s="197">
        <v>0.106651302885132</v>
      </c>
      <c r="K64" s="190">
        <v>0.16669208657043</v>
      </c>
      <c r="L64" s="197">
        <v>5.8990493884827001E-2</v>
      </c>
      <c r="M64" s="190">
        <v>4.6960497777561297E-2</v>
      </c>
      <c r="N64" s="197">
        <v>1.6308602057088499E-2</v>
      </c>
      <c r="O64" s="190">
        <v>1.5760096474004899E-3</v>
      </c>
      <c r="P64" s="197">
        <v>4.8037886958387399E-2</v>
      </c>
      <c r="Q64" s="190"/>
      <c r="R64" s="197">
        <v>2.4356204222559501E-2</v>
      </c>
      <c r="S64" s="190">
        <v>4.3508907419274497E-3</v>
      </c>
      <c r="T64" s="197">
        <v>2.77112055501996E-2</v>
      </c>
      <c r="U64" s="190">
        <v>1.51441313662903E-2</v>
      </c>
      <c r="V64" s="197">
        <v>9.0546549640432503E-3</v>
      </c>
      <c r="W64" s="190">
        <v>2.6472514401018501E-3</v>
      </c>
      <c r="X64" s="197">
        <v>1.0163820756095E-2</v>
      </c>
      <c r="Y64" s="190">
        <v>1.46571425468311E-5</v>
      </c>
      <c r="Z64" s="197">
        <v>6.45508967206356E-3</v>
      </c>
      <c r="AA64" s="190">
        <v>2.0017199941038998E-3</v>
      </c>
      <c r="AB64" s="197">
        <v>3.7451548661905699E-3</v>
      </c>
      <c r="AC64" s="190">
        <v>5.6809721903991201E-4</v>
      </c>
      <c r="AD64" s="197">
        <v>2.3081009385400902E-2</v>
      </c>
      <c r="AE64" s="190">
        <v>1.7531530730770298E-2</v>
      </c>
      <c r="AF64" s="197">
        <v>5.7497634938850302E-2</v>
      </c>
      <c r="AG64" s="190"/>
      <c r="AH64" s="197">
        <v>6.3456972315522997E-2</v>
      </c>
      <c r="AI64" s="190"/>
      <c r="AJ64" s="197">
        <v>4.0362460898928303E-2</v>
      </c>
      <c r="AK64" s="190"/>
      <c r="AL64" s="197">
        <v>0.24419410050080301</v>
      </c>
      <c r="AM64" s="190"/>
      <c r="AN64" s="197">
        <v>2.9098937449177002E-3</v>
      </c>
      <c r="AO64" s="190">
        <v>1.3695780599905599E-4</v>
      </c>
      <c r="AP64" s="197">
        <v>3.0680198118806297E-4</v>
      </c>
      <c r="AQ64" s="190"/>
    </row>
    <row r="65" spans="1:43" x14ac:dyDescent="0.35">
      <c r="A65">
        <v>76.039299999999997</v>
      </c>
      <c r="B65" t="s">
        <v>980</v>
      </c>
      <c r="C65" t="s">
        <v>1589</v>
      </c>
      <c r="D65" s="197">
        <v>5.4927807453704597E-2</v>
      </c>
      <c r="E65" s="190">
        <v>3.3342805763522797E-2</v>
      </c>
      <c r="F65" s="197">
        <v>6.5216136535780497E-2</v>
      </c>
      <c r="G65" s="190">
        <v>3.7205014269616102E-2</v>
      </c>
      <c r="H65" s="197">
        <v>5.1201293564935399E-2</v>
      </c>
      <c r="I65" s="190">
        <v>1.8233014258200401E-2</v>
      </c>
      <c r="J65" s="197">
        <v>7.6903692723285996E-2</v>
      </c>
      <c r="K65" s="190">
        <v>5.38278153735402E-2</v>
      </c>
      <c r="L65" s="197">
        <v>5.50580310296594E-2</v>
      </c>
      <c r="M65" s="190">
        <v>1.31519854913186E-2</v>
      </c>
      <c r="N65" s="197">
        <v>5.1091644737486702E-2</v>
      </c>
      <c r="O65" s="190">
        <v>3.5964273819553E-3</v>
      </c>
      <c r="P65" s="197">
        <v>9.2599921780998906E-2</v>
      </c>
      <c r="Q65" s="190"/>
      <c r="R65" s="197">
        <v>3.41687264467097E-2</v>
      </c>
      <c r="S65" s="190">
        <v>1.67449801597984E-3</v>
      </c>
      <c r="T65" s="197">
        <v>3.0227397742941399E-2</v>
      </c>
      <c r="U65" s="190">
        <v>5.3535694042601703E-3</v>
      </c>
      <c r="V65" s="197">
        <v>2.3596131769382699E-2</v>
      </c>
      <c r="W65" s="190">
        <v>3.65525222298862E-4</v>
      </c>
      <c r="X65" s="197">
        <v>3.2667829159567903E-2</v>
      </c>
      <c r="Y65" s="190">
        <v>5.0003357417873302E-3</v>
      </c>
      <c r="Z65" s="197">
        <v>1.8651321874963898E-2</v>
      </c>
      <c r="AA65" s="190">
        <v>3.06641421960479E-3</v>
      </c>
      <c r="AB65" s="197">
        <v>1.4540226451001399E-2</v>
      </c>
      <c r="AC65" s="190">
        <v>1.7462514915652799E-3</v>
      </c>
      <c r="AD65" s="197">
        <v>2.8691108450330099E-2</v>
      </c>
      <c r="AE65" s="190">
        <v>1.43339250982711E-2</v>
      </c>
      <c r="AF65" s="197">
        <v>0.10762977187121001</v>
      </c>
      <c r="AG65" s="190"/>
      <c r="AH65" s="197">
        <v>0.18632554783444299</v>
      </c>
      <c r="AI65" s="190"/>
      <c r="AJ65" s="197">
        <v>4.4573146338217698E-2</v>
      </c>
      <c r="AK65" s="190"/>
      <c r="AL65" s="197">
        <v>0.165003486141892</v>
      </c>
      <c r="AM65" s="190"/>
      <c r="AN65" s="197">
        <v>9.3586015948292897E-2</v>
      </c>
      <c r="AO65" s="190">
        <v>6.4539584209500706E-2</v>
      </c>
      <c r="AP65" s="197">
        <v>1.5953420866797099E-2</v>
      </c>
      <c r="AQ65" s="190"/>
    </row>
    <row r="66" spans="1:43" x14ac:dyDescent="0.35">
      <c r="A66">
        <v>77.002200000000002</v>
      </c>
      <c r="B66" t="s">
        <v>1181</v>
      </c>
      <c r="C66" t="s">
        <v>1573</v>
      </c>
      <c r="D66" s="197">
        <v>2.0380065721112</v>
      </c>
      <c r="E66" s="190">
        <v>0.77113531040519101</v>
      </c>
      <c r="F66" s="197">
        <v>1.8203874934602</v>
      </c>
      <c r="G66" s="190">
        <v>0.61041423972408504</v>
      </c>
      <c r="H66" s="197">
        <v>1.5125693097875501</v>
      </c>
      <c r="I66" s="190">
        <v>0.56369950538449798</v>
      </c>
      <c r="J66" s="197">
        <v>1.89745462206267</v>
      </c>
      <c r="K66" s="190">
        <v>0.976517887185543</v>
      </c>
      <c r="L66" s="197">
        <v>1.33192868354934</v>
      </c>
      <c r="M66" s="190">
        <v>0.44347445950543102</v>
      </c>
      <c r="N66" s="197">
        <v>1.5448110071146499</v>
      </c>
      <c r="O66" s="190">
        <v>9.9923531132217303E-2</v>
      </c>
      <c r="P66" s="197">
        <v>2.9984161241654301</v>
      </c>
      <c r="Q66" s="190"/>
      <c r="R66" s="197">
        <v>0.99285149168481701</v>
      </c>
      <c r="S66" s="190">
        <v>6.9462461010005305E-2</v>
      </c>
      <c r="T66" s="197">
        <v>0.82766085676571299</v>
      </c>
      <c r="U66" s="190">
        <v>0.28069291555181802</v>
      </c>
      <c r="V66" s="197">
        <v>0.75057170570800502</v>
      </c>
      <c r="W66" s="190">
        <v>0.22174545348982799</v>
      </c>
      <c r="X66" s="197">
        <v>0.91167727115705099</v>
      </c>
      <c r="Y66" s="190">
        <v>0.16600897028049599</v>
      </c>
      <c r="Z66" s="197">
        <v>0.45994501944841398</v>
      </c>
      <c r="AA66" s="190">
        <v>0.10195226893644201</v>
      </c>
      <c r="AB66" s="197">
        <v>0.35727244722531298</v>
      </c>
      <c r="AC66" s="190">
        <v>5.2686384222598102E-2</v>
      </c>
      <c r="AD66" s="197">
        <v>0.78125235316642305</v>
      </c>
      <c r="AE66" s="190">
        <v>0.32044208370815302</v>
      </c>
      <c r="AF66" s="197">
        <v>3.4869577786561701</v>
      </c>
      <c r="AG66" s="190"/>
      <c r="AH66" s="197">
        <v>6.8374232100555403</v>
      </c>
      <c r="AI66" s="190"/>
      <c r="AJ66" s="197">
        <v>0.43970595610415297</v>
      </c>
      <c r="AK66" s="190"/>
      <c r="AL66" s="197">
        <v>3.4966860426710502</v>
      </c>
      <c r="AM66" s="190"/>
      <c r="AN66" s="197">
        <v>2.5265400447970299</v>
      </c>
      <c r="AO66" s="190">
        <v>1.12477280175086</v>
      </c>
      <c r="AP66" s="197">
        <v>0.44422831269774599</v>
      </c>
      <c r="AQ66" s="190"/>
    </row>
    <row r="67" spans="1:43" x14ac:dyDescent="0.35">
      <c r="A67">
        <v>77.023300000000006</v>
      </c>
      <c r="B67" t="s">
        <v>1182</v>
      </c>
      <c r="C67" t="s">
        <v>1573</v>
      </c>
      <c r="D67" s="197">
        <v>0.53172058746366102</v>
      </c>
      <c r="E67" s="190">
        <v>0.150518494693167</v>
      </c>
      <c r="F67" s="197">
        <v>0.547860271104323</v>
      </c>
      <c r="G67" s="190">
        <v>0.173964046161801</v>
      </c>
      <c r="H67" s="197">
        <v>0.48247792974050402</v>
      </c>
      <c r="I67" s="190">
        <v>0.26280115353815298</v>
      </c>
      <c r="J67" s="197">
        <v>0.86588595736073803</v>
      </c>
      <c r="K67" s="190">
        <v>0.566309038941191</v>
      </c>
      <c r="L67" s="197">
        <v>0.45354412273835498</v>
      </c>
      <c r="M67" s="190">
        <v>0.20031854490005899</v>
      </c>
      <c r="N67" s="197">
        <v>0.47463052546826201</v>
      </c>
      <c r="O67" s="190">
        <v>3.72841333300403E-3</v>
      </c>
      <c r="P67" s="197">
        <v>0.87193201581412505</v>
      </c>
      <c r="Q67" s="190"/>
      <c r="R67" s="197">
        <v>0.51375532427477499</v>
      </c>
      <c r="S67" s="190">
        <v>6.43816054701319E-2</v>
      </c>
      <c r="T67" s="197">
        <v>0.50122922875933096</v>
      </c>
      <c r="U67" s="190">
        <v>0.22097184299403999</v>
      </c>
      <c r="V67" s="197">
        <v>0.25653065578421902</v>
      </c>
      <c r="W67" s="190">
        <v>4.5724457672701599E-2</v>
      </c>
      <c r="X67" s="197">
        <v>0.27793421205632801</v>
      </c>
      <c r="Y67" s="190">
        <v>8.7247353922599805E-3</v>
      </c>
      <c r="Z67" s="197">
        <v>0.146256037100362</v>
      </c>
      <c r="AA67" s="190">
        <v>3.3430521823578897E-2</v>
      </c>
      <c r="AB67" s="197">
        <v>0.106149562427688</v>
      </c>
      <c r="AC67" s="190">
        <v>1.7101804830918201E-2</v>
      </c>
      <c r="AD67" s="197">
        <v>0.25198915944591599</v>
      </c>
      <c r="AE67" s="190">
        <v>5.83344063815565E-2</v>
      </c>
      <c r="AF67" s="197">
        <v>0.99698917517584695</v>
      </c>
      <c r="AG67" s="190"/>
      <c r="AH67" s="197">
        <v>1.51220254285992</v>
      </c>
      <c r="AI67" s="190"/>
      <c r="AJ67" s="197">
        <v>0.24723126493683101</v>
      </c>
      <c r="AK67" s="190"/>
      <c r="AL67" s="197">
        <v>1.37471957083665</v>
      </c>
      <c r="AM67" s="190"/>
      <c r="AN67" s="197">
        <v>0.52421986193917902</v>
      </c>
      <c r="AO67" s="190">
        <v>0.225210587420799</v>
      </c>
      <c r="AP67" s="197">
        <v>0.11157878841876601</v>
      </c>
      <c r="AQ67" s="190"/>
    </row>
    <row r="68" spans="1:43" x14ac:dyDescent="0.35">
      <c r="A68">
        <v>77.059700000000007</v>
      </c>
      <c r="B68" t="s">
        <v>1183</v>
      </c>
      <c r="C68" t="s">
        <v>1573</v>
      </c>
      <c r="D68" s="197">
        <v>2.14095210571337</v>
      </c>
      <c r="E68" s="190">
        <v>0.61463631245644901</v>
      </c>
      <c r="F68" s="197">
        <v>1.8410278941509399</v>
      </c>
      <c r="G68" s="190">
        <v>0.64269733561152398</v>
      </c>
      <c r="H68" s="197">
        <v>1.52637706450211</v>
      </c>
      <c r="I68" s="190">
        <v>0.67716765886700603</v>
      </c>
      <c r="J68" s="197">
        <v>2.4781532312130001</v>
      </c>
      <c r="K68" s="190">
        <v>1.3395304059400901</v>
      </c>
      <c r="L68" s="197">
        <v>1.4709301512016499</v>
      </c>
      <c r="M68" s="190">
        <v>0.45641714746318601</v>
      </c>
      <c r="N68" s="197">
        <v>1.2906273292452199</v>
      </c>
      <c r="O68" s="190">
        <v>1.3370113182596699E-2</v>
      </c>
      <c r="P68" s="197">
        <v>2.3416220300674002</v>
      </c>
      <c r="Q68" s="190"/>
      <c r="R68" s="197">
        <v>1.52603119714444</v>
      </c>
      <c r="S68" s="190">
        <v>0.100083536145191</v>
      </c>
      <c r="T68" s="197">
        <v>1.51502117315622</v>
      </c>
      <c r="U68" s="190">
        <v>0.37095165186541601</v>
      </c>
      <c r="V68" s="197">
        <v>1.3058506513880801</v>
      </c>
      <c r="W68" s="190">
        <v>0.20542448789159501</v>
      </c>
      <c r="X68" s="197">
        <v>1.35734901635379</v>
      </c>
      <c r="Y68" s="190">
        <v>0.20929153862932601</v>
      </c>
      <c r="Z68" s="197">
        <v>0.75858458688333696</v>
      </c>
      <c r="AA68" s="190">
        <v>0.16561616881687799</v>
      </c>
      <c r="AB68" s="197">
        <v>0.58167658947601897</v>
      </c>
      <c r="AC68" s="190">
        <v>9.4430937338893906E-2</v>
      </c>
      <c r="AD68" s="197">
        <v>1.2296659185649299</v>
      </c>
      <c r="AE68" s="190">
        <v>0.30624156856798701</v>
      </c>
      <c r="AF68" s="197">
        <v>5.7336005386047804</v>
      </c>
      <c r="AG68" s="190"/>
      <c r="AH68" s="197">
        <v>11.4189724218345</v>
      </c>
      <c r="AI68" s="190"/>
      <c r="AJ68" s="197">
        <v>0.67043212504780003</v>
      </c>
      <c r="AK68" s="190"/>
      <c r="AL68" s="197">
        <v>4.8244246761692304</v>
      </c>
      <c r="AM68" s="190"/>
      <c r="AN68" s="197">
        <v>3.47167826633095</v>
      </c>
      <c r="AO68" s="190">
        <v>1.8274105315625699</v>
      </c>
      <c r="AP68" s="197">
        <v>0.55995315664321998</v>
      </c>
      <c r="AQ68" s="190"/>
    </row>
    <row r="69" spans="1:43" x14ac:dyDescent="0.35">
      <c r="A69">
        <v>78.000799999999998</v>
      </c>
      <c r="B69" t="s">
        <v>981</v>
      </c>
      <c r="C69" t="s">
        <v>1590</v>
      </c>
      <c r="D69" s="197">
        <v>0.115932521086034</v>
      </c>
      <c r="E69" s="190">
        <v>5.2662740865651397E-2</v>
      </c>
      <c r="F69" s="197">
        <v>0.14894367883618601</v>
      </c>
      <c r="G69" s="190">
        <v>6.5339249520501297E-2</v>
      </c>
      <c r="H69" s="197">
        <v>0.104133180927323</v>
      </c>
      <c r="I69" s="190">
        <v>6.4495460020794801E-2</v>
      </c>
      <c r="J69" s="197">
        <v>0.37232255140640003</v>
      </c>
      <c r="K69" s="190">
        <v>0.45750706035500599</v>
      </c>
      <c r="L69" s="197">
        <v>0.16008310754711799</v>
      </c>
      <c r="M69" s="190">
        <v>0.109053358315799</v>
      </c>
      <c r="N69" s="197">
        <v>0.139705959976239</v>
      </c>
      <c r="O69" s="190">
        <v>1.82405987332253E-2</v>
      </c>
      <c r="P69" s="197">
        <v>0.34815416243533398</v>
      </c>
      <c r="Q69" s="190"/>
      <c r="R69" s="197">
        <v>9.5760039667013505E-2</v>
      </c>
      <c r="S69" s="190">
        <v>4.68757654913404E-3</v>
      </c>
      <c r="T69" s="197">
        <v>0.111215613713483</v>
      </c>
      <c r="U69" s="190">
        <v>4.1198730548137698E-2</v>
      </c>
      <c r="V69" s="197">
        <v>4.3540965664036001E-2</v>
      </c>
      <c r="W69" s="190">
        <v>5.5420995719989603E-3</v>
      </c>
      <c r="X69" s="197">
        <v>4.4902955601077002E-2</v>
      </c>
      <c r="Y69" s="190">
        <v>1.3019863740610401E-2</v>
      </c>
      <c r="Z69" s="197">
        <v>2.59660157234698E-2</v>
      </c>
      <c r="AA69" s="190">
        <v>1.7707353198432099E-2</v>
      </c>
      <c r="AB69" s="197">
        <v>1.8232860046935102E-2</v>
      </c>
      <c r="AC69" s="190">
        <v>1.9454488157244001E-2</v>
      </c>
      <c r="AD69" s="197">
        <v>8.4537398389238905E-2</v>
      </c>
      <c r="AE69" s="190">
        <v>2.7830605378430701E-2</v>
      </c>
      <c r="AF69" s="197">
        <v>0.38340055388077598</v>
      </c>
      <c r="AG69" s="190"/>
      <c r="AH69" s="197">
        <v>0.65626128768127701</v>
      </c>
      <c r="AI69" s="190"/>
      <c r="AJ69" s="197">
        <v>0.26414557179242398</v>
      </c>
      <c r="AK69" s="190"/>
      <c r="AL69" s="197">
        <v>0.67006295894702805</v>
      </c>
      <c r="AM69" s="190"/>
      <c r="AN69" s="197">
        <v>0.168140364839057</v>
      </c>
      <c r="AO69" s="190">
        <v>9.7629849668831606E-2</v>
      </c>
      <c r="AP69" s="197">
        <v>2.9437079289799901E-2</v>
      </c>
      <c r="AQ69" s="190"/>
    </row>
    <row r="70" spans="1:43" x14ac:dyDescent="0.35">
      <c r="A70">
        <v>78.033799999999999</v>
      </c>
      <c r="B70" t="s">
        <v>1184</v>
      </c>
      <c r="C70" t="s">
        <v>1573</v>
      </c>
      <c r="D70" s="197">
        <v>5.7589696066006398E-2</v>
      </c>
      <c r="E70" s="190">
        <v>3.4428376379869799E-2</v>
      </c>
      <c r="F70" s="197">
        <v>5.2141391486209103E-2</v>
      </c>
      <c r="G70" s="190">
        <v>2.05983377085306E-2</v>
      </c>
      <c r="H70" s="197">
        <v>4.7647494804287399E-2</v>
      </c>
      <c r="I70" s="190">
        <v>1.8852921509422801E-2</v>
      </c>
      <c r="J70" s="197">
        <v>4.2050914522554397E-2</v>
      </c>
      <c r="K70" s="190">
        <v>1.4319306637738401E-2</v>
      </c>
      <c r="L70" s="197">
        <v>2.9444732533477E-2</v>
      </c>
      <c r="M70" s="190">
        <v>1.52557181329305E-2</v>
      </c>
      <c r="N70" s="197">
        <v>3.28775215193024E-2</v>
      </c>
      <c r="O70" s="190">
        <v>5.1023156211126696E-3</v>
      </c>
      <c r="P70" s="197">
        <v>6.3585847928374004E-2</v>
      </c>
      <c r="Q70" s="190"/>
      <c r="R70" s="197">
        <v>3.5502793747770302E-2</v>
      </c>
      <c r="S70" s="190">
        <v>9.0432232171442598E-4</v>
      </c>
      <c r="T70" s="197">
        <v>2.17204705853066E-2</v>
      </c>
      <c r="U70" s="190">
        <v>1.2201313782049099E-2</v>
      </c>
      <c r="V70" s="197">
        <v>1.7231865482637301E-2</v>
      </c>
      <c r="W70" s="190">
        <v>6.8539467109571903E-3</v>
      </c>
      <c r="X70" s="197">
        <v>1.9319472050853201E-2</v>
      </c>
      <c r="Y70" s="190">
        <v>5.6790544005163902E-3</v>
      </c>
      <c r="Z70" s="197">
        <v>5.6133360493547096E-3</v>
      </c>
      <c r="AA70" s="190">
        <v>2.6160741822726301E-3</v>
      </c>
      <c r="AB70" s="197">
        <v>7.2543351780117796E-3</v>
      </c>
      <c r="AC70" s="190">
        <v>4.6137135118987701E-3</v>
      </c>
      <c r="AD70" s="197">
        <v>2.3210159743174801E-2</v>
      </c>
      <c r="AE70" s="190">
        <v>1.5961256777024799E-2</v>
      </c>
      <c r="AF70" s="197">
        <v>8.4632804954093796E-2</v>
      </c>
      <c r="AG70" s="190"/>
      <c r="AH70" s="197">
        <v>9.3655285083995898E-2</v>
      </c>
      <c r="AI70" s="190"/>
      <c r="AJ70" s="197">
        <v>5.3319678865782004E-4</v>
      </c>
      <c r="AK70" s="190"/>
      <c r="AL70" s="197">
        <v>4.1001258868714398E-2</v>
      </c>
      <c r="AM70" s="190"/>
      <c r="AN70" s="197">
        <v>5.3962212934131601E-2</v>
      </c>
      <c r="AO70" s="190">
        <v>2.1466127791525499E-2</v>
      </c>
      <c r="AP70" s="197">
        <v>2.2126492881725999E-2</v>
      </c>
      <c r="AQ70" s="190"/>
    </row>
    <row r="71" spans="1:43" x14ac:dyDescent="0.35">
      <c r="A71">
        <v>78.091300000000004</v>
      </c>
      <c r="B71" t="s">
        <v>1185</v>
      </c>
      <c r="C71" t="s">
        <v>1573</v>
      </c>
      <c r="D71" s="197">
        <v>0.32696005213696999</v>
      </c>
      <c r="E71" s="190">
        <v>6.8961794987904904E-2</v>
      </c>
      <c r="F71" s="197">
        <v>0.31871526343699502</v>
      </c>
      <c r="G71" s="190">
        <v>9.4535283306809506E-2</v>
      </c>
      <c r="H71" s="197">
        <v>0.21682460097402301</v>
      </c>
      <c r="I71" s="190">
        <v>8.4109452262365506E-2</v>
      </c>
      <c r="J71" s="197">
        <v>0.44668655064992402</v>
      </c>
      <c r="K71" s="190">
        <v>0.30859739277269599</v>
      </c>
      <c r="L71" s="197">
        <v>0.29411082011124101</v>
      </c>
      <c r="M71" s="190">
        <v>0.100163348483381</v>
      </c>
      <c r="N71" s="197">
        <v>0.28914786464995101</v>
      </c>
      <c r="O71" s="190">
        <v>2.84045631331655E-2</v>
      </c>
      <c r="P71" s="197">
        <v>0.71724696459258996</v>
      </c>
      <c r="Q71" s="190"/>
      <c r="R71" s="197">
        <v>0.18558908049537901</v>
      </c>
      <c r="S71" s="190">
        <v>2.27010796119008E-2</v>
      </c>
      <c r="T71" s="197">
        <v>0.28188316204326103</v>
      </c>
      <c r="U71" s="190">
        <v>3.5147420961278701E-2</v>
      </c>
      <c r="V71" s="197">
        <v>0.25443905371592201</v>
      </c>
      <c r="W71" s="190">
        <v>4.1951081293680997E-2</v>
      </c>
      <c r="X71" s="197">
        <v>0.25046145833184902</v>
      </c>
      <c r="Y71" s="190">
        <v>4.2096522749660303E-2</v>
      </c>
      <c r="Z71" s="197">
        <v>0.14049664843747001</v>
      </c>
      <c r="AA71" s="190">
        <v>2.8617902606473799E-2</v>
      </c>
      <c r="AB71" s="197">
        <v>0.105150286992254</v>
      </c>
      <c r="AC71" s="190">
        <v>2.30653969018066E-2</v>
      </c>
      <c r="AD71" s="197">
        <v>0.217441009732255</v>
      </c>
      <c r="AE71" s="190">
        <v>5.2872879198174301E-2</v>
      </c>
      <c r="AF71" s="197">
        <v>0.87091326061090601</v>
      </c>
      <c r="AG71" s="190"/>
      <c r="AH71" s="197">
        <v>1.7215497264758099</v>
      </c>
      <c r="AI71" s="190"/>
      <c r="AJ71" s="197">
        <v>0.14678287677992699</v>
      </c>
      <c r="AK71" s="190"/>
      <c r="AL71" s="197">
        <v>0.94202774556077495</v>
      </c>
      <c r="AM71" s="190"/>
      <c r="AN71" s="197">
        <v>0.41701393622083299</v>
      </c>
      <c r="AO71" s="190">
        <v>0.217651170024835</v>
      </c>
      <c r="AP71" s="197">
        <v>0.104060754171</v>
      </c>
      <c r="AQ71" s="190"/>
    </row>
    <row r="72" spans="1:43" x14ac:dyDescent="0.35">
      <c r="A72">
        <v>79.054199999999895</v>
      </c>
      <c r="B72" t="s">
        <v>983</v>
      </c>
      <c r="C72" t="s">
        <v>1591</v>
      </c>
      <c r="D72" s="197">
        <v>1.5041126252905901E-3</v>
      </c>
      <c r="E72" s="190">
        <v>4.5262842338350301E-4</v>
      </c>
      <c r="F72" s="197">
        <v>1.59780267618496E-3</v>
      </c>
      <c r="G72" s="190">
        <v>4.9053070983636599E-4</v>
      </c>
      <c r="H72" s="197">
        <v>1.3435121901419001E-3</v>
      </c>
      <c r="I72" s="190">
        <v>6.0126072743364495E-4</v>
      </c>
      <c r="J72" s="197">
        <v>3.6177313772282902E-3</v>
      </c>
      <c r="K72" s="190">
        <v>4.1030661929272903E-3</v>
      </c>
      <c r="L72" s="197">
        <v>2.9685724761778299E-3</v>
      </c>
      <c r="M72" s="190">
        <v>1.88296177365635E-3</v>
      </c>
      <c r="N72" s="197">
        <v>1.00260439547756E-3</v>
      </c>
      <c r="O72" s="190">
        <v>4.1745856121380603E-5</v>
      </c>
      <c r="P72" s="197">
        <v>2.5796510922702701E-3</v>
      </c>
      <c r="Q72" s="190"/>
      <c r="R72" s="197">
        <v>1.0051778597638401E-3</v>
      </c>
      <c r="S72" s="190">
        <v>7.8694628479606901E-5</v>
      </c>
      <c r="T72" s="197">
        <v>1.5125821339677301E-3</v>
      </c>
      <c r="U72" s="190">
        <v>4.3586586134595698E-4</v>
      </c>
      <c r="V72" s="197">
        <v>8.1251632047409604E-4</v>
      </c>
      <c r="W72" s="190">
        <v>1.68545071650973E-4</v>
      </c>
      <c r="X72" s="197">
        <v>8.9191859494014902E-4</v>
      </c>
      <c r="Y72" s="190">
        <v>1.11359554254185E-4</v>
      </c>
      <c r="Z72" s="197">
        <v>6.0326417665617401E-4</v>
      </c>
      <c r="AA72" s="190">
        <v>8.9193432379538001E-5</v>
      </c>
      <c r="AB72" s="197">
        <v>4.3349164635455201E-4</v>
      </c>
      <c r="AC72" s="190">
        <v>3.1130689526629697E-5</v>
      </c>
      <c r="AD72" s="197">
        <v>1.0985344161957701E-3</v>
      </c>
      <c r="AE72" s="190">
        <v>6.5935256385685095E-4</v>
      </c>
      <c r="AF72" s="197">
        <v>4.5376314050093302E-3</v>
      </c>
      <c r="AG72" s="190"/>
      <c r="AH72" s="197">
        <v>6.64293768202091E-3</v>
      </c>
      <c r="AI72" s="190"/>
      <c r="AJ72" s="197">
        <v>1.1217153760782E-3</v>
      </c>
      <c r="AK72" s="190"/>
      <c r="AL72" s="197">
        <v>2.66804356539719E-2</v>
      </c>
      <c r="AM72" s="190"/>
      <c r="AN72" s="197">
        <v>8.1701684854169096E-4</v>
      </c>
      <c r="AO72" s="190">
        <v>2.31954921652515E-4</v>
      </c>
      <c r="AP72" s="197">
        <v>5.1228030707417798E-4</v>
      </c>
      <c r="AQ72" s="190"/>
    </row>
    <row r="73" spans="1:43" x14ac:dyDescent="0.35">
      <c r="A73">
        <v>80.013099999999895</v>
      </c>
      <c r="B73" t="s">
        <v>1186</v>
      </c>
      <c r="C73" t="s">
        <v>1573</v>
      </c>
      <c r="D73" s="197">
        <v>6.6519824188449898E-3</v>
      </c>
      <c r="E73" s="190">
        <v>4.7293266471521199E-3</v>
      </c>
      <c r="F73" s="197">
        <v>7.3913917499495102E-3</v>
      </c>
      <c r="G73" s="190">
        <v>3.1831478238251699E-3</v>
      </c>
      <c r="H73" s="197">
        <v>9.5959666918537002E-3</v>
      </c>
      <c r="I73" s="190">
        <v>9.3750246376246606E-3</v>
      </c>
      <c r="J73" s="197">
        <v>1.05537305747098E-2</v>
      </c>
      <c r="K73" s="190">
        <v>5.8369445003704397E-3</v>
      </c>
      <c r="L73" s="197">
        <v>4.0340162055828698E-3</v>
      </c>
      <c r="M73" s="190">
        <v>1.63811014913929E-3</v>
      </c>
      <c r="N73" s="197">
        <v>2.4054242069390802E-3</v>
      </c>
      <c r="O73" s="190">
        <v>9.1080620196199195E-5</v>
      </c>
      <c r="P73" s="197">
        <v>4.66354586427225E-3</v>
      </c>
      <c r="Q73" s="190"/>
      <c r="R73" s="197">
        <v>1.1192132730015601E-2</v>
      </c>
      <c r="S73" s="190">
        <v>8.8593550196122402E-4</v>
      </c>
      <c r="T73" s="197">
        <v>6.5422009841268501E-3</v>
      </c>
      <c r="U73" s="190">
        <v>4.3614209052688802E-3</v>
      </c>
      <c r="V73" s="197">
        <v>3.9677987286713999E-3</v>
      </c>
      <c r="W73" s="190">
        <v>2.02780681832786E-3</v>
      </c>
      <c r="X73" s="197">
        <v>6.0106213827112003E-3</v>
      </c>
      <c r="Y73" s="190">
        <v>1.2624102753388199E-3</v>
      </c>
      <c r="Z73" s="197">
        <v>1.70128137754178E-3</v>
      </c>
      <c r="AA73" s="190">
        <v>2.7544401495110498E-4</v>
      </c>
      <c r="AB73" s="197">
        <v>1.7185581703621901E-3</v>
      </c>
      <c r="AC73" s="190">
        <v>6.7283200984079002E-4</v>
      </c>
      <c r="AD73" s="197">
        <v>7.1650986746235896E-3</v>
      </c>
      <c r="AE73" s="190">
        <v>5.5366471003764203E-3</v>
      </c>
      <c r="AF73" s="197">
        <v>9.6080722656288198E-3</v>
      </c>
      <c r="AG73" s="190"/>
      <c r="AH73" s="197">
        <v>4.5083016092875702E-3</v>
      </c>
      <c r="AI73" s="190"/>
      <c r="AJ73" s="197">
        <v>3.22909613767679E-3</v>
      </c>
      <c r="AK73" s="190"/>
      <c r="AL73" s="197">
        <v>2.1388834918797301E-2</v>
      </c>
      <c r="AM73" s="190"/>
      <c r="AN73" s="197">
        <v>1.32158151571169E-3</v>
      </c>
      <c r="AO73" s="190">
        <v>5.0416824106325501E-4</v>
      </c>
      <c r="AP73" s="197">
        <v>1.0540049222878E-3</v>
      </c>
      <c r="AQ73" s="190"/>
    </row>
    <row r="74" spans="1:43" x14ac:dyDescent="0.35">
      <c r="A74">
        <v>80.040300000000002</v>
      </c>
      <c r="B74" t="s">
        <v>1187</v>
      </c>
      <c r="C74" t="s">
        <v>1573</v>
      </c>
      <c r="D74" s="197">
        <v>0.89116540951463497</v>
      </c>
      <c r="E74" s="190">
        <v>0.55206075118759201</v>
      </c>
      <c r="F74" s="197">
        <v>1.0101889479699999</v>
      </c>
      <c r="G74" s="190">
        <v>0.43835060652663499</v>
      </c>
      <c r="H74" s="197">
        <v>1.03161430116318</v>
      </c>
      <c r="I74" s="190">
        <v>0.86266668707430105</v>
      </c>
      <c r="J74" s="197">
        <v>1.9143181371792399</v>
      </c>
      <c r="K74" s="190">
        <v>1.1605042016198699</v>
      </c>
      <c r="L74" s="197">
        <v>0.71904824239684795</v>
      </c>
      <c r="M74" s="190">
        <v>0.23449890152781899</v>
      </c>
      <c r="N74" s="197">
        <v>0.65831271534941305</v>
      </c>
      <c r="O74" s="190">
        <v>5.1360984178240802E-2</v>
      </c>
      <c r="P74" s="197">
        <v>0.856455452085369</v>
      </c>
      <c r="Q74" s="190"/>
      <c r="R74" s="197">
        <v>1.3124528707815899</v>
      </c>
      <c r="S74" s="190">
        <v>0.190744239518643</v>
      </c>
      <c r="T74" s="197">
        <v>0.82609699831805505</v>
      </c>
      <c r="U74" s="190">
        <v>0.43828330017077499</v>
      </c>
      <c r="V74" s="197">
        <v>0.45453953733101199</v>
      </c>
      <c r="W74" s="190">
        <v>0.135708502876427</v>
      </c>
      <c r="X74" s="197">
        <v>0.52901999746948403</v>
      </c>
      <c r="Y74" s="190">
        <v>0.125713176534483</v>
      </c>
      <c r="Z74" s="197">
        <v>0.26388687943761402</v>
      </c>
      <c r="AA74" s="190">
        <v>3.7525966233578498E-2</v>
      </c>
      <c r="AB74" s="197">
        <v>0.21337233240401099</v>
      </c>
      <c r="AC74" s="190">
        <v>4.5993470829934199E-2</v>
      </c>
      <c r="AD74" s="197">
        <v>0.459855926114976</v>
      </c>
      <c r="AE74" s="190">
        <v>0.19025871601824901</v>
      </c>
      <c r="AF74" s="197">
        <v>1.1260585088711099</v>
      </c>
      <c r="AG74" s="190"/>
      <c r="AH74" s="197">
        <v>0.60056998285138796</v>
      </c>
      <c r="AI74" s="190"/>
      <c r="AJ74" s="197">
        <v>0.72764476737420503</v>
      </c>
      <c r="AK74" s="190"/>
      <c r="AL74" s="197">
        <v>2.2087288245758301</v>
      </c>
      <c r="AM74" s="190"/>
      <c r="AN74" s="197">
        <v>0.25810847196147901</v>
      </c>
      <c r="AO74" s="190">
        <v>6.4996843160641096E-2</v>
      </c>
      <c r="AP74" s="197">
        <v>0.15009890628109801</v>
      </c>
      <c r="AQ74" s="190"/>
    </row>
    <row r="75" spans="1:43" x14ac:dyDescent="0.35">
      <c r="A75">
        <v>80.049499999999895</v>
      </c>
      <c r="B75" t="s">
        <v>984</v>
      </c>
      <c r="C75" t="s">
        <v>1592</v>
      </c>
      <c r="D75" s="197">
        <v>7.8601733954805804E-3</v>
      </c>
      <c r="E75" s="190">
        <v>3.2166286518195701E-3</v>
      </c>
      <c r="F75" s="197">
        <v>1.07208292161638E-2</v>
      </c>
      <c r="G75" s="190">
        <v>4.6886347834826899E-3</v>
      </c>
      <c r="H75" s="197">
        <v>6.8413357469091201E-3</v>
      </c>
      <c r="I75" s="190">
        <v>2.2768571612629901E-3</v>
      </c>
      <c r="J75" s="197">
        <v>1.55934876219805E-2</v>
      </c>
      <c r="K75" s="190">
        <v>2.0208214104955002E-2</v>
      </c>
      <c r="L75" s="197">
        <v>1.9719151218518301E-2</v>
      </c>
      <c r="M75" s="190">
        <v>1.24428501171966E-2</v>
      </c>
      <c r="N75" s="197">
        <v>1.0471835492389E-2</v>
      </c>
      <c r="O75" s="190">
        <v>1.5545191014080799E-3</v>
      </c>
      <c r="P75" s="197">
        <v>3.7493086290354798E-2</v>
      </c>
      <c r="Q75" s="190"/>
      <c r="R75" s="197">
        <v>4.8470777610799499E-3</v>
      </c>
      <c r="S75" s="190">
        <v>1.9160937975300999E-5</v>
      </c>
      <c r="T75" s="197">
        <v>5.2649604170899502E-3</v>
      </c>
      <c r="U75" s="190">
        <v>2.7784736713409698E-3</v>
      </c>
      <c r="V75" s="197">
        <v>2.8183765547912698E-3</v>
      </c>
      <c r="W75" s="190">
        <v>7.1140007181049901E-4</v>
      </c>
      <c r="X75" s="197">
        <v>3.6794583079481501E-3</v>
      </c>
      <c r="Y75" s="190">
        <v>5.2744483620915601E-5</v>
      </c>
      <c r="Z75" s="197">
        <v>2.2009975669767699E-3</v>
      </c>
      <c r="AA75" s="190">
        <v>5.3254413062329303E-4</v>
      </c>
      <c r="AB75" s="197">
        <v>1.76294318716994E-3</v>
      </c>
      <c r="AC75" s="190">
        <v>4.0111563529755199E-4</v>
      </c>
      <c r="AD75" s="197">
        <v>4.9020301135220797E-3</v>
      </c>
      <c r="AE75" s="190">
        <v>2.1080160842548799E-3</v>
      </c>
      <c r="AF75" s="197">
        <v>1.09552118485652E-2</v>
      </c>
      <c r="AG75" s="190"/>
      <c r="AH75" s="197">
        <v>2.2340578027316801E-2</v>
      </c>
      <c r="AI75" s="190"/>
      <c r="AJ75" s="197">
        <v>2.4554663507217099E-2</v>
      </c>
      <c r="AK75" s="190"/>
      <c r="AL75" s="197">
        <v>5.9828863400816702E-2</v>
      </c>
      <c r="AM75" s="190"/>
      <c r="AN75" s="197">
        <v>3.7062070594588901E-3</v>
      </c>
      <c r="AO75" s="190">
        <v>7.9291048175688197E-4</v>
      </c>
      <c r="AP75" s="197">
        <v>1.24079536625683E-3</v>
      </c>
      <c r="AQ75" s="190"/>
    </row>
    <row r="76" spans="1:43" x14ac:dyDescent="0.35">
      <c r="A76">
        <v>81.033500000000004</v>
      </c>
      <c r="B76" t="s">
        <v>986</v>
      </c>
      <c r="C76" t="s">
        <v>1593</v>
      </c>
      <c r="D76" s="197">
        <v>5.4229684108625699E-2</v>
      </c>
      <c r="E76" s="190">
        <v>3.8496535852311803E-2</v>
      </c>
      <c r="F76" s="197">
        <v>5.6372300493025503E-2</v>
      </c>
      <c r="G76" s="190">
        <v>2.49105878968152E-2</v>
      </c>
      <c r="H76" s="197">
        <v>5.5115435043893303E-2</v>
      </c>
      <c r="I76" s="190">
        <v>5.0587025615064597E-2</v>
      </c>
      <c r="J76" s="197">
        <v>0.200119371059233</v>
      </c>
      <c r="K76" s="190">
        <v>0.27506089102313602</v>
      </c>
      <c r="L76" s="197">
        <v>0.10632813968117</v>
      </c>
      <c r="M76" s="190">
        <v>7.9867692288432504E-2</v>
      </c>
      <c r="N76" s="197">
        <v>4.3537414091086302E-2</v>
      </c>
      <c r="O76" s="190">
        <v>2.4522717117511899E-3</v>
      </c>
      <c r="P76" s="197">
        <v>8.0730076334998596E-2</v>
      </c>
      <c r="Q76" s="190"/>
      <c r="R76" s="197">
        <v>4.8200178964348098E-2</v>
      </c>
      <c r="S76" s="190">
        <v>6.3577622335489296E-3</v>
      </c>
      <c r="T76" s="197">
        <v>6.0764689578412703E-2</v>
      </c>
      <c r="U76" s="190">
        <v>3.3211898850932002E-2</v>
      </c>
      <c r="V76" s="197">
        <v>2.71221166908189E-2</v>
      </c>
      <c r="W76" s="190">
        <v>7.2603970872289099E-3</v>
      </c>
      <c r="X76" s="197">
        <v>3.5705330345318101E-2</v>
      </c>
      <c r="Y76" s="190">
        <v>4.6534694418975796E-3</v>
      </c>
      <c r="Z76" s="197">
        <v>2.0919661944735699E-2</v>
      </c>
      <c r="AA76" s="190">
        <v>5.4465036319340096E-3</v>
      </c>
      <c r="AB76" s="197">
        <v>1.0563730612402501E-2</v>
      </c>
      <c r="AC76" s="190">
        <v>2.0901368249762401E-4</v>
      </c>
      <c r="AD76" s="197">
        <v>4.7257839729401098E-2</v>
      </c>
      <c r="AE76" s="190">
        <v>1.7023257456057601E-2</v>
      </c>
      <c r="AF76" s="197">
        <v>0.107780144705398</v>
      </c>
      <c r="AG76" s="190"/>
      <c r="AH76" s="197">
        <v>9.7390522014213901E-2</v>
      </c>
      <c r="AI76" s="190"/>
      <c r="AJ76" s="197">
        <v>8.4711138987746501E-2</v>
      </c>
      <c r="AK76" s="190"/>
      <c r="AL76" s="197">
        <v>0.49217728378827502</v>
      </c>
      <c r="AM76" s="190"/>
      <c r="AN76" s="197">
        <v>9.0016747844451402E-3</v>
      </c>
      <c r="AO76" s="190">
        <v>2.9430740179691399E-4</v>
      </c>
      <c r="AP76" s="197">
        <v>2.3476699838585698E-3</v>
      </c>
      <c r="AQ76" s="190"/>
    </row>
    <row r="77" spans="1:43" x14ac:dyDescent="0.35">
      <c r="A77">
        <v>81.069900000000004</v>
      </c>
      <c r="B77" t="s">
        <v>1188</v>
      </c>
      <c r="C77" t="s">
        <v>1573</v>
      </c>
      <c r="D77" s="197">
        <v>8.9004254668120994E-3</v>
      </c>
      <c r="E77" s="190">
        <v>4.1666889907749898E-3</v>
      </c>
      <c r="F77" s="197">
        <v>9.8727849663901406E-3</v>
      </c>
      <c r="G77" s="190">
        <v>3.6325414993201299E-3</v>
      </c>
      <c r="H77" s="197">
        <v>5.8713840286845004E-3</v>
      </c>
      <c r="I77" s="190">
        <v>4.8379589209419397E-3</v>
      </c>
      <c r="J77" s="197">
        <v>1.41994001955662E-2</v>
      </c>
      <c r="K77" s="190">
        <v>1.2691464045585601E-2</v>
      </c>
      <c r="L77" s="197">
        <v>7.0485350478528301E-3</v>
      </c>
      <c r="M77" s="190">
        <v>4.2283464607404302E-3</v>
      </c>
      <c r="N77" s="197">
        <v>6.6612727687808803E-3</v>
      </c>
      <c r="O77" s="190">
        <v>1.18817064553957E-3</v>
      </c>
      <c r="P77" s="197">
        <v>1.6059873131249101E-2</v>
      </c>
      <c r="Q77" s="190"/>
      <c r="R77" s="197">
        <v>4.5772234143754099E-3</v>
      </c>
      <c r="S77" s="190">
        <v>1.1783753955777201E-3</v>
      </c>
      <c r="T77" s="197">
        <v>7.2682885360118698E-3</v>
      </c>
      <c r="U77" s="190">
        <v>2.0204145305855602E-3</v>
      </c>
      <c r="V77" s="197">
        <v>3.1622246697268E-3</v>
      </c>
      <c r="W77" s="190">
        <v>1.6318396345759499E-4</v>
      </c>
      <c r="X77" s="197">
        <v>3.6851300027792998E-3</v>
      </c>
      <c r="Y77" s="190">
        <v>1.3332776060330099E-3</v>
      </c>
      <c r="Z77" s="197">
        <v>1.6092032268919701E-3</v>
      </c>
      <c r="AA77" s="190">
        <v>6.3327526111518696E-4</v>
      </c>
      <c r="AB77" s="197">
        <v>1.6359543410572499E-3</v>
      </c>
      <c r="AC77" s="190">
        <v>5.6213105098384399E-4</v>
      </c>
      <c r="AD77" s="197">
        <v>5.2189373126818603E-3</v>
      </c>
      <c r="AE77" s="190">
        <v>1.8046285459046799E-3</v>
      </c>
      <c r="AF77" s="197">
        <v>1.8512209544297099E-2</v>
      </c>
      <c r="AG77" s="190"/>
      <c r="AH77" s="197">
        <v>1.9052692754926E-2</v>
      </c>
      <c r="AI77" s="190"/>
      <c r="AJ77" s="197">
        <v>4.9262725965560803E-3</v>
      </c>
      <c r="AK77" s="190"/>
      <c r="AL77" s="197">
        <v>1.7461259202982301E-2</v>
      </c>
      <c r="AM77" s="190"/>
      <c r="AN77" s="197">
        <v>8.1488565460179907E-3</v>
      </c>
      <c r="AO77" s="190">
        <v>5.9678556275509203E-3</v>
      </c>
      <c r="AP77" s="197">
        <v>2.7740998472073702E-3</v>
      </c>
      <c r="AQ77" s="190"/>
    </row>
    <row r="78" spans="1:43" x14ac:dyDescent="0.35">
      <c r="A78">
        <v>82.028700000000001</v>
      </c>
      <c r="B78" t="s">
        <v>1189</v>
      </c>
      <c r="C78" t="s">
        <v>1573</v>
      </c>
      <c r="D78" s="197">
        <v>2.5159501388408501</v>
      </c>
      <c r="E78" s="190">
        <v>1.49218510406065</v>
      </c>
      <c r="F78" s="197">
        <v>2.2902952046693001</v>
      </c>
      <c r="G78" s="190">
        <v>1.24509412950835</v>
      </c>
      <c r="H78" s="197">
        <v>2.33865404703654</v>
      </c>
      <c r="I78" s="190">
        <v>2.0183542078667198</v>
      </c>
      <c r="J78" s="197">
        <v>2.9919991546249798</v>
      </c>
      <c r="K78" s="190">
        <v>1.7056148953179699</v>
      </c>
      <c r="L78" s="197">
        <v>1.37908808791532</v>
      </c>
      <c r="M78" s="190">
        <v>0.39571720491562301</v>
      </c>
      <c r="N78" s="197">
        <v>1.26469533361497</v>
      </c>
      <c r="O78" s="190">
        <v>3.13457145514182E-2</v>
      </c>
      <c r="P78" s="197">
        <v>2.2153407965236598</v>
      </c>
      <c r="Q78" s="190"/>
      <c r="R78" s="197">
        <v>1.7323203429240499</v>
      </c>
      <c r="S78" s="190">
        <v>0.22062117898450601</v>
      </c>
      <c r="T78" s="197">
        <v>1.6425657849842401</v>
      </c>
      <c r="U78" s="190">
        <v>0.77817685690845895</v>
      </c>
      <c r="V78" s="197">
        <v>1.2033037193082099</v>
      </c>
      <c r="W78" s="190">
        <v>0.35681356033703598</v>
      </c>
      <c r="X78" s="197">
        <v>1.4634690532914501</v>
      </c>
      <c r="Y78" s="190">
        <v>0.13429634076081201</v>
      </c>
      <c r="Z78" s="197">
        <v>0.61477883620187501</v>
      </c>
      <c r="AA78" s="190">
        <v>9.2158037614452196E-2</v>
      </c>
      <c r="AB78" s="197">
        <v>0.47617354900011399</v>
      </c>
      <c r="AC78" s="190">
        <v>6.8128567551290306E-2</v>
      </c>
      <c r="AD78" s="197">
        <v>1.4973264557672501</v>
      </c>
      <c r="AE78" s="190">
        <v>0.77101720839444998</v>
      </c>
      <c r="AF78" s="197">
        <v>3.16889472095332</v>
      </c>
      <c r="AG78" s="190"/>
      <c r="AH78" s="197">
        <v>3.0524418869505601</v>
      </c>
      <c r="AI78" s="190"/>
      <c r="AJ78" s="197">
        <v>2.21795129104569</v>
      </c>
      <c r="AK78" s="190"/>
      <c r="AL78" s="197">
        <v>3.8690636900533302</v>
      </c>
      <c r="AM78" s="190"/>
      <c r="AN78" s="197">
        <v>1.4885672535811001</v>
      </c>
      <c r="AO78" s="190">
        <v>0.70570098395832503</v>
      </c>
      <c r="AP78" s="197">
        <v>0.48964699827939501</v>
      </c>
      <c r="AQ78" s="190"/>
    </row>
    <row r="79" spans="1:43" x14ac:dyDescent="0.35">
      <c r="A79">
        <v>82.041300000000007</v>
      </c>
      <c r="B79" t="s">
        <v>1190</v>
      </c>
      <c r="C79" t="s">
        <v>1573</v>
      </c>
      <c r="D79" s="197">
        <v>4.0623931143545899E-2</v>
      </c>
      <c r="E79" s="190">
        <v>3.04538324038824E-2</v>
      </c>
      <c r="F79" s="197">
        <v>3.96059917723642E-2</v>
      </c>
      <c r="G79" s="190">
        <v>1.8784852942001901E-2</v>
      </c>
      <c r="H79" s="197">
        <v>3.50209601685183E-2</v>
      </c>
      <c r="I79" s="190">
        <v>2.23311456548194E-2</v>
      </c>
      <c r="J79" s="197">
        <v>8.4244472060159101E-2</v>
      </c>
      <c r="K79" s="190">
        <v>9.0065086888266602E-2</v>
      </c>
      <c r="L79" s="197">
        <v>6.5291111638585905E-2</v>
      </c>
      <c r="M79" s="190">
        <v>4.4230338662614402E-2</v>
      </c>
      <c r="N79" s="197">
        <v>2.6713992429545301E-2</v>
      </c>
      <c r="O79" s="190">
        <v>9.4049925471473696E-4</v>
      </c>
      <c r="P79" s="197">
        <v>5.4626740005546799E-2</v>
      </c>
      <c r="Q79" s="190"/>
      <c r="R79" s="197">
        <v>2.1216350447696E-2</v>
      </c>
      <c r="S79" s="190">
        <v>3.39487459428537E-3</v>
      </c>
      <c r="T79" s="197">
        <v>2.3824225159322299E-2</v>
      </c>
      <c r="U79" s="190">
        <v>1.19311603170112E-2</v>
      </c>
      <c r="V79" s="197">
        <v>2.2190156668948899E-2</v>
      </c>
      <c r="W79" s="190">
        <v>9.0198596617303197E-3</v>
      </c>
      <c r="X79" s="197">
        <v>3.2978586974180601E-2</v>
      </c>
      <c r="Y79" s="190">
        <v>3.5047223484587402E-3</v>
      </c>
      <c r="Z79" s="197">
        <v>2.5141250709649201E-2</v>
      </c>
      <c r="AA79" s="190">
        <v>5.9604061733371403E-3</v>
      </c>
      <c r="AB79" s="197">
        <v>1.0935285037926699E-2</v>
      </c>
      <c r="AC79" s="190">
        <v>1.5069766015707001E-3</v>
      </c>
      <c r="AD79" s="197">
        <v>2.1593828892677899E-2</v>
      </c>
      <c r="AE79" s="190">
        <v>1.05054491272663E-2</v>
      </c>
      <c r="AF79" s="197">
        <v>7.5451921890986998E-2</v>
      </c>
      <c r="AG79" s="190"/>
      <c r="AH79" s="197">
        <v>7.0207054644425601E-2</v>
      </c>
      <c r="AI79" s="190"/>
      <c r="AJ79" s="197">
        <v>4.1828949583863503E-2</v>
      </c>
      <c r="AK79" s="190"/>
      <c r="AL79" s="197">
        <v>0.48978752925179803</v>
      </c>
      <c r="AM79" s="190"/>
      <c r="AN79" s="197">
        <v>9.4844665827926201E-3</v>
      </c>
      <c r="AO79" s="190">
        <v>2.0590811850810398E-3</v>
      </c>
      <c r="AP79" s="197">
        <v>5.3094223491657599E-3</v>
      </c>
      <c r="AQ79" s="190"/>
    </row>
    <row r="80" spans="1:43" x14ac:dyDescent="0.35">
      <c r="A80">
        <v>82.065100000000001</v>
      </c>
      <c r="B80" t="s">
        <v>988</v>
      </c>
      <c r="C80" t="s">
        <v>1594</v>
      </c>
      <c r="D80" s="197">
        <v>2.4721531084321201E-2</v>
      </c>
      <c r="E80" s="190">
        <v>1.7675907064553301E-2</v>
      </c>
      <c r="F80" s="197">
        <v>3.0422648481258498E-2</v>
      </c>
      <c r="G80" s="190">
        <v>1.1882426366424E-2</v>
      </c>
      <c r="H80" s="197">
        <v>2.1439481955197601E-2</v>
      </c>
      <c r="I80" s="190">
        <v>1.74251290742207E-2</v>
      </c>
      <c r="J80" s="197">
        <v>0.127211281896844</v>
      </c>
      <c r="K80" s="190">
        <v>0.18953809215409001</v>
      </c>
      <c r="L80" s="197">
        <v>5.8834342605244401E-2</v>
      </c>
      <c r="M80" s="190">
        <v>4.1543812323311197E-2</v>
      </c>
      <c r="N80" s="197">
        <v>2.7931963297824498E-2</v>
      </c>
      <c r="O80" s="190">
        <v>3.1908751620628498E-3</v>
      </c>
      <c r="P80" s="197">
        <v>5.3548032659068198E-2</v>
      </c>
      <c r="Q80" s="190"/>
      <c r="R80" s="197">
        <v>2.5931200623245901E-2</v>
      </c>
      <c r="S80" s="190">
        <v>4.0290468475713903E-3</v>
      </c>
      <c r="T80" s="197">
        <v>3.03423434840988E-2</v>
      </c>
      <c r="U80" s="190">
        <v>1.3517922313752701E-2</v>
      </c>
      <c r="V80" s="197">
        <v>1.11611041594195E-2</v>
      </c>
      <c r="W80" s="190">
        <v>2.3328740396343301E-3</v>
      </c>
      <c r="X80" s="197">
        <v>1.4178885702774899E-2</v>
      </c>
      <c r="Y80" s="190">
        <v>1.14347887610046E-3</v>
      </c>
      <c r="Z80" s="197">
        <v>7.4788970453742902E-3</v>
      </c>
      <c r="AA80" s="190">
        <v>2.1759594308001602E-3</v>
      </c>
      <c r="AB80" s="197">
        <v>4.3549456783922198E-3</v>
      </c>
      <c r="AC80" s="190">
        <v>1.1197717802311699E-3</v>
      </c>
      <c r="AD80" s="197">
        <v>3.0941948376875399E-2</v>
      </c>
      <c r="AE80" s="190">
        <v>1.63580115332113E-2</v>
      </c>
      <c r="AF80" s="197">
        <v>7.5311739098976302E-2</v>
      </c>
      <c r="AG80" s="190"/>
      <c r="AH80" s="197">
        <v>7.7475218525811504E-2</v>
      </c>
      <c r="AI80" s="190"/>
      <c r="AJ80" s="197">
        <v>2.20836247067102E-2</v>
      </c>
      <c r="AK80" s="190"/>
      <c r="AL80" s="197">
        <v>0.37672802281158202</v>
      </c>
      <c r="AM80" s="190"/>
      <c r="AN80" s="197">
        <v>4.6238307250843699E-3</v>
      </c>
      <c r="AO80" s="190">
        <v>8.1625147815623405E-4</v>
      </c>
      <c r="AP80" s="197">
        <v>1.16376746640726E-3</v>
      </c>
      <c r="AQ80" s="190"/>
    </row>
    <row r="81" spans="1:43" x14ac:dyDescent="0.35">
      <c r="A81">
        <v>83.012799999999999</v>
      </c>
      <c r="B81" t="s">
        <v>1191</v>
      </c>
      <c r="C81" t="s">
        <v>1573</v>
      </c>
      <c r="D81" s="197">
        <v>2.56137404120176</v>
      </c>
      <c r="E81" s="190">
        <v>0.89452250711602499</v>
      </c>
      <c r="F81" s="197">
        <v>2.16160825334814</v>
      </c>
      <c r="G81" s="190">
        <v>0.66781550812266099</v>
      </c>
      <c r="H81" s="197">
        <v>1.96546386790762</v>
      </c>
      <c r="I81" s="190">
        <v>0.92112620863514505</v>
      </c>
      <c r="J81" s="197">
        <v>2.1744869255399699</v>
      </c>
      <c r="K81" s="190">
        <v>1.0968027550110799</v>
      </c>
      <c r="L81" s="197">
        <v>1.6496060843751901</v>
      </c>
      <c r="M81" s="190">
        <v>0.53897664470525597</v>
      </c>
      <c r="N81" s="197">
        <v>2.2060349212294499</v>
      </c>
      <c r="O81" s="190">
        <v>0.34044764265252803</v>
      </c>
      <c r="P81" s="197">
        <v>7.1291633516752499</v>
      </c>
      <c r="Q81" s="190"/>
      <c r="R81" s="197">
        <v>1.02567064532664</v>
      </c>
      <c r="S81" s="190">
        <v>7.4016318081751395E-2</v>
      </c>
      <c r="T81" s="197">
        <v>1.26659455012281</v>
      </c>
      <c r="U81" s="190">
        <v>0.23670272110308799</v>
      </c>
      <c r="V81" s="197">
        <v>1.1317608594820101</v>
      </c>
      <c r="W81" s="190">
        <v>0.31038127768303903</v>
      </c>
      <c r="X81" s="197">
        <v>1.34107439282381</v>
      </c>
      <c r="Y81" s="190">
        <v>0.26161337308312399</v>
      </c>
      <c r="Z81" s="197">
        <v>0.56261270455978396</v>
      </c>
      <c r="AA81" s="190">
        <v>0.13286450086403301</v>
      </c>
      <c r="AB81" s="197">
        <v>0.44791444951002102</v>
      </c>
      <c r="AC81" s="190">
        <v>5.23508926050925E-2</v>
      </c>
      <c r="AD81" s="197">
        <v>1.0333104102999999</v>
      </c>
      <c r="AE81" s="190">
        <v>0.25246052393216001</v>
      </c>
      <c r="AF81" s="197">
        <v>5.0104473170133303</v>
      </c>
      <c r="AG81" s="190"/>
      <c r="AH81" s="197">
        <v>6.6954652101654197</v>
      </c>
      <c r="AI81" s="190"/>
      <c r="AJ81" s="197">
        <v>2.3523189137874199</v>
      </c>
      <c r="AK81" s="190"/>
      <c r="AL81" s="197">
        <v>4.03275174707447</v>
      </c>
      <c r="AM81" s="190"/>
      <c r="AN81" s="197">
        <v>2.1501131650021299</v>
      </c>
      <c r="AO81" s="190">
        <v>1.1224961812924601</v>
      </c>
      <c r="AP81" s="197">
        <v>0.85146843577845699</v>
      </c>
      <c r="AQ81" s="190"/>
    </row>
    <row r="82" spans="1:43" x14ac:dyDescent="0.35">
      <c r="A82">
        <v>83.049099999999996</v>
      </c>
      <c r="B82" t="s">
        <v>989</v>
      </c>
      <c r="C82" t="s">
        <v>1595</v>
      </c>
      <c r="D82" s="197">
        <v>0.80502474094891696</v>
      </c>
      <c r="E82" s="190">
        <v>0.27587145827605303</v>
      </c>
      <c r="F82" s="197">
        <v>0.78874596236599104</v>
      </c>
      <c r="G82" s="190">
        <v>0.28022349368976301</v>
      </c>
      <c r="H82" s="197">
        <v>0.64535403317874795</v>
      </c>
      <c r="I82" s="190">
        <v>0.33094078428582702</v>
      </c>
      <c r="J82" s="197">
        <v>1.4343250701074901</v>
      </c>
      <c r="K82" s="190">
        <v>1.11868917063412</v>
      </c>
      <c r="L82" s="197">
        <v>0.75459653357422096</v>
      </c>
      <c r="M82" s="190">
        <v>0.334707865569563</v>
      </c>
      <c r="N82" s="197">
        <v>0.76169758581786995</v>
      </c>
      <c r="O82" s="190">
        <v>5.98464349367714E-2</v>
      </c>
      <c r="P82" s="197">
        <v>1.47838898895987</v>
      </c>
      <c r="Q82" s="190"/>
      <c r="R82" s="197">
        <v>0.61122017617395397</v>
      </c>
      <c r="S82" s="190">
        <v>5.2101653550173502E-2</v>
      </c>
      <c r="T82" s="197">
        <v>0.71534721802498902</v>
      </c>
      <c r="U82" s="190">
        <v>0.26635369920228003</v>
      </c>
      <c r="V82" s="197">
        <v>0.46260948066468499</v>
      </c>
      <c r="W82" s="190">
        <v>5.3360267097221803E-2</v>
      </c>
      <c r="X82" s="197">
        <v>0.47870694962274302</v>
      </c>
      <c r="Y82" s="190">
        <v>4.7510051387926501E-2</v>
      </c>
      <c r="Z82" s="197">
        <v>0.22568343427788501</v>
      </c>
      <c r="AA82" s="190">
        <v>5.3790789293859699E-2</v>
      </c>
      <c r="AB82" s="197">
        <v>0.162715431998877</v>
      </c>
      <c r="AC82" s="190">
        <v>4.7937751171597397E-2</v>
      </c>
      <c r="AD82" s="197">
        <v>0.437869523570317</v>
      </c>
      <c r="AE82" s="190">
        <v>8.1332948130489593E-2</v>
      </c>
      <c r="AF82" s="197">
        <v>1.8817608195233999</v>
      </c>
      <c r="AG82" s="190"/>
      <c r="AH82" s="197">
        <v>2.83174934857594</v>
      </c>
      <c r="AI82" s="190"/>
      <c r="AJ82" s="197">
        <v>0.469340457215846</v>
      </c>
      <c r="AK82" s="190"/>
      <c r="AL82" s="197">
        <v>2.5644474225703902</v>
      </c>
      <c r="AM82" s="190"/>
      <c r="AN82" s="197">
        <v>0.87478401095820002</v>
      </c>
      <c r="AO82" s="190">
        <v>0.41886723728709502</v>
      </c>
      <c r="AP82" s="197">
        <v>0.157852378782532</v>
      </c>
      <c r="AQ82" s="190"/>
    </row>
    <row r="83" spans="1:43" x14ac:dyDescent="0.35">
      <c r="A83">
        <v>83.085499999999996</v>
      </c>
      <c r="B83" t="s">
        <v>1192</v>
      </c>
      <c r="C83" t="s">
        <v>1573</v>
      </c>
      <c r="D83" s="197">
        <v>7.2039593510950899E-3</v>
      </c>
      <c r="E83" s="190">
        <v>5.8930511674997899E-3</v>
      </c>
      <c r="F83" s="197">
        <v>9.3607835204856295E-3</v>
      </c>
      <c r="G83" s="190">
        <v>3.66691044368516E-3</v>
      </c>
      <c r="H83" s="197">
        <v>6.7969421795047499E-3</v>
      </c>
      <c r="I83" s="190">
        <v>5.8348030137859198E-3</v>
      </c>
      <c r="J83" s="197">
        <v>4.1034267118399997E-2</v>
      </c>
      <c r="K83" s="190">
        <v>6.5003643931039107E-2</v>
      </c>
      <c r="L83" s="197">
        <v>2.0149032165804E-2</v>
      </c>
      <c r="M83" s="190">
        <v>1.5944688985772101E-2</v>
      </c>
      <c r="N83" s="197">
        <v>5.1533530673662604E-3</v>
      </c>
      <c r="O83" s="190">
        <v>1.0227138502142601E-3</v>
      </c>
      <c r="P83" s="197">
        <v>1.64979179733406E-2</v>
      </c>
      <c r="Q83" s="190"/>
      <c r="R83" s="197">
        <v>8.5273729831903192E-3</v>
      </c>
      <c r="S83" s="190">
        <v>1.6487983842329E-3</v>
      </c>
      <c r="T83" s="197">
        <v>8.9248292000073705E-3</v>
      </c>
      <c r="U83" s="190">
        <v>4.63919738623997E-3</v>
      </c>
      <c r="V83" s="197">
        <v>2.69414632718643E-3</v>
      </c>
      <c r="W83" s="190">
        <v>8.5251580226356502E-4</v>
      </c>
      <c r="X83" s="197">
        <v>2.89939481337199E-3</v>
      </c>
      <c r="Y83" s="190">
        <v>1.56446702779609E-4</v>
      </c>
      <c r="Z83" s="197">
        <v>1.9896409815405398E-3</v>
      </c>
      <c r="AA83" s="190">
        <v>6.0502873444665797E-4</v>
      </c>
      <c r="AB83" s="197">
        <v>1.2096419493817601E-3</v>
      </c>
      <c r="AC83" s="190">
        <v>2.36773150536564E-4</v>
      </c>
      <c r="AD83" s="197">
        <v>8.2794079837443801E-3</v>
      </c>
      <c r="AE83" s="190">
        <v>6.7595329719762403E-3</v>
      </c>
      <c r="AF83" s="197">
        <v>2.1504753299499298E-2</v>
      </c>
      <c r="AG83" s="190"/>
      <c r="AH83" s="197">
        <v>2.3106868816005901E-2</v>
      </c>
      <c r="AI83" s="190"/>
      <c r="AJ83" s="197">
        <v>1.3597409727841301E-2</v>
      </c>
      <c r="AK83" s="190"/>
      <c r="AL83" s="197">
        <v>9.5282374100253295E-2</v>
      </c>
      <c r="AM83" s="190"/>
      <c r="AN83" s="197">
        <v>9.2386105897091604E-4</v>
      </c>
      <c r="AO83" s="190">
        <v>1.3186482011385799E-4</v>
      </c>
      <c r="AP83" s="197">
        <v>4.6904871621039802E-4</v>
      </c>
      <c r="AQ83" s="190"/>
    </row>
    <row r="84" spans="1:43" x14ac:dyDescent="0.35">
      <c r="A84">
        <v>84.044399999999996</v>
      </c>
      <c r="B84" t="s">
        <v>1193</v>
      </c>
      <c r="C84" t="s">
        <v>1573</v>
      </c>
      <c r="D84" s="197">
        <v>7.25154265831255E-2</v>
      </c>
      <c r="E84" s="190">
        <v>4.2888377543187702E-2</v>
      </c>
      <c r="F84" s="197">
        <v>8.1617727958864295E-2</v>
      </c>
      <c r="G84" s="190">
        <v>4.9176763095612697E-2</v>
      </c>
      <c r="H84" s="197">
        <v>6.3396575115302195E-2</v>
      </c>
      <c r="I84" s="190">
        <v>3.1124028624086999E-2</v>
      </c>
      <c r="J84" s="197">
        <v>0.105910848995924</v>
      </c>
      <c r="K84" s="190">
        <v>7.5249760711348604E-2</v>
      </c>
      <c r="L84" s="197">
        <v>5.3781490831577697E-2</v>
      </c>
      <c r="M84" s="190">
        <v>1.53870518174547E-2</v>
      </c>
      <c r="N84" s="197">
        <v>8.1006356635952501E-2</v>
      </c>
      <c r="O84" s="190">
        <v>1.3542894775929E-2</v>
      </c>
      <c r="P84" s="197">
        <v>0.18490688693118301</v>
      </c>
      <c r="Q84" s="190"/>
      <c r="R84" s="197">
        <v>4.9572419460804401E-2</v>
      </c>
      <c r="S84" s="190">
        <v>7.8192958243393906E-3</v>
      </c>
      <c r="T84" s="197">
        <v>4.2157869797276398E-2</v>
      </c>
      <c r="U84" s="190">
        <v>1.00283006756774E-2</v>
      </c>
      <c r="V84" s="197">
        <v>3.1981095816861801E-2</v>
      </c>
      <c r="W84" s="190">
        <v>2.4560794673006698E-3</v>
      </c>
      <c r="X84" s="197">
        <v>3.7285001001382899E-2</v>
      </c>
      <c r="Y84" s="190">
        <v>4.0191075984227699E-4</v>
      </c>
      <c r="Z84" s="197">
        <v>2.05705989479039E-2</v>
      </c>
      <c r="AA84" s="190">
        <v>3.5849043152972999E-3</v>
      </c>
      <c r="AB84" s="197">
        <v>1.5945751825218801E-2</v>
      </c>
      <c r="AC84" s="190">
        <v>3.7710947312442999E-3</v>
      </c>
      <c r="AD84" s="197">
        <v>3.7723834228147797E-2</v>
      </c>
      <c r="AE84" s="190">
        <v>1.4776481636072101E-2</v>
      </c>
      <c r="AF84" s="197">
        <v>0.20663420763102899</v>
      </c>
      <c r="AG84" s="190"/>
      <c r="AH84" s="197">
        <v>0.41730105637673998</v>
      </c>
      <c r="AI84" s="190"/>
      <c r="AJ84" s="197">
        <v>3.8732455620318303E-2</v>
      </c>
      <c r="AK84" s="190"/>
      <c r="AL84" s="197">
        <v>0.24260724332082401</v>
      </c>
      <c r="AM84" s="190"/>
      <c r="AN84" s="197">
        <v>0.129098593103947</v>
      </c>
      <c r="AO84" s="190">
        <v>6.7111488578148207E-2</v>
      </c>
      <c r="AP84" s="197">
        <v>2.1238537026661699E-2</v>
      </c>
      <c r="AQ84" s="190"/>
    </row>
    <row r="85" spans="1:43" x14ac:dyDescent="0.35">
      <c r="A85">
        <v>84.080799999999996</v>
      </c>
      <c r="B85" t="s">
        <v>991</v>
      </c>
      <c r="C85" t="s">
        <v>88</v>
      </c>
      <c r="D85" s="197">
        <v>1.68126804466022</v>
      </c>
      <c r="E85" s="190">
        <v>0.61271201973739398</v>
      </c>
      <c r="F85" s="197">
        <v>1.4667351629371399</v>
      </c>
      <c r="G85" s="190">
        <v>0.50737314029008096</v>
      </c>
      <c r="H85" s="197">
        <v>1.2090512771008199</v>
      </c>
      <c r="I85" s="190">
        <v>0.44614432294147</v>
      </c>
      <c r="J85" s="197">
        <v>1.8925527950100201</v>
      </c>
      <c r="K85" s="190">
        <v>1.06400195087899</v>
      </c>
      <c r="L85" s="197">
        <v>1.15637496472241</v>
      </c>
      <c r="M85" s="190">
        <v>0.37660465903691798</v>
      </c>
      <c r="N85" s="197">
        <v>1.5111340234731101</v>
      </c>
      <c r="O85" s="190">
        <v>7.1679170314459098E-2</v>
      </c>
      <c r="P85" s="197">
        <v>2.6731658718466802</v>
      </c>
      <c r="Q85" s="190"/>
      <c r="R85" s="197">
        <v>0.91798633084150805</v>
      </c>
      <c r="S85" s="190">
        <v>8.9503327467317401E-2</v>
      </c>
      <c r="T85" s="197">
        <v>0.81508266879357405</v>
      </c>
      <c r="U85" s="190">
        <v>0.249003616063533</v>
      </c>
      <c r="V85" s="197">
        <v>0.69729141773617698</v>
      </c>
      <c r="W85" s="190">
        <v>0.16061965363441499</v>
      </c>
      <c r="X85" s="197">
        <v>0.80875235957726699</v>
      </c>
      <c r="Y85" s="190">
        <v>0.14933780338604399</v>
      </c>
      <c r="Z85" s="197">
        <v>0.434855763725221</v>
      </c>
      <c r="AA85" s="190">
        <v>9.8402214579873096E-2</v>
      </c>
      <c r="AB85" s="197">
        <v>0.32929094915898099</v>
      </c>
      <c r="AC85" s="190">
        <v>3.7535850679645502E-2</v>
      </c>
      <c r="AD85" s="197">
        <v>0.70196820480022404</v>
      </c>
      <c r="AE85" s="190">
        <v>0.22258113849243699</v>
      </c>
      <c r="AF85" s="197">
        <v>3.6736186915401898</v>
      </c>
      <c r="AG85" s="190"/>
      <c r="AH85" s="197">
        <v>6.7408708732304996</v>
      </c>
      <c r="AI85" s="190"/>
      <c r="AJ85" s="197">
        <v>0.35773857018502703</v>
      </c>
      <c r="AK85" s="190"/>
      <c r="AL85" s="197">
        <v>3.3328468386418599</v>
      </c>
      <c r="AM85" s="190"/>
      <c r="AN85" s="197">
        <v>2.4262251247280902</v>
      </c>
      <c r="AO85" s="190">
        <v>1.0117021855508499</v>
      </c>
      <c r="AP85" s="197">
        <v>0.36336949997784901</v>
      </c>
      <c r="AQ85" s="190"/>
    </row>
    <row r="86" spans="1:43" x14ac:dyDescent="0.35">
      <c r="A86">
        <v>85.010599999999997</v>
      </c>
      <c r="B86" t="s">
        <v>993</v>
      </c>
      <c r="C86" t="s">
        <v>1596</v>
      </c>
      <c r="D86" s="197">
        <v>6.3945010555118101E-2</v>
      </c>
      <c r="E86" s="190">
        <v>2.77541181004941E-2</v>
      </c>
      <c r="F86" s="197">
        <v>8.6938831524339094E-2</v>
      </c>
      <c r="G86" s="190">
        <v>3.5927539318872902E-2</v>
      </c>
      <c r="H86" s="197">
        <v>6.3988274872412806E-2</v>
      </c>
      <c r="I86" s="190">
        <v>4.7627365118237397E-2</v>
      </c>
      <c r="J86" s="197">
        <v>0.19592625573424999</v>
      </c>
      <c r="K86" s="190">
        <v>0.18057143016257701</v>
      </c>
      <c r="L86" s="197">
        <v>6.7695419710770102E-2</v>
      </c>
      <c r="M86" s="190">
        <v>4.5387870453310303E-2</v>
      </c>
      <c r="N86" s="197">
        <v>5.9898382075771403E-2</v>
      </c>
      <c r="O86" s="190">
        <v>2.7100056766262801E-2</v>
      </c>
      <c r="P86" s="197">
        <v>0.14198082835317799</v>
      </c>
      <c r="Q86" s="190"/>
      <c r="R86" s="197">
        <v>8.5842875779030603E-2</v>
      </c>
      <c r="S86" s="190">
        <v>6.88360046855004E-3</v>
      </c>
      <c r="T86" s="197">
        <v>7.2128553689530903E-2</v>
      </c>
      <c r="U86" s="190">
        <v>3.4231539899805603E-2</v>
      </c>
      <c r="V86" s="197">
        <v>3.2148786269901898E-2</v>
      </c>
      <c r="W86" s="190">
        <v>3.3744683650205999E-3</v>
      </c>
      <c r="X86" s="197">
        <v>3.0872861566483199E-2</v>
      </c>
      <c r="Y86" s="190">
        <v>4.8278296573478503E-3</v>
      </c>
      <c r="Z86" s="197">
        <v>2.0428693384154501E-2</v>
      </c>
      <c r="AA86" s="190">
        <v>8.1292532152086507E-3</v>
      </c>
      <c r="AB86" s="197">
        <v>1.4642054477439201E-2</v>
      </c>
      <c r="AC86" s="190">
        <v>7.2216401385206503E-3</v>
      </c>
      <c r="AD86" s="197">
        <v>4.14593821713264E-2</v>
      </c>
      <c r="AE86" s="190">
        <v>1.0836540453450699E-2</v>
      </c>
      <c r="AF86" s="197">
        <v>0.206406433836443</v>
      </c>
      <c r="AG86" s="190"/>
      <c r="AH86" s="197">
        <v>0.29942328759550702</v>
      </c>
      <c r="AI86" s="190"/>
      <c r="AJ86" s="197">
        <v>7.0487899607860699E-2</v>
      </c>
      <c r="AK86" s="190"/>
      <c r="AL86" s="197">
        <v>0.24564448770821601</v>
      </c>
      <c r="AM86" s="190"/>
      <c r="AN86" s="197">
        <v>0.10647368400754199</v>
      </c>
      <c r="AO86" s="190">
        <v>6.4458296086135999E-2</v>
      </c>
      <c r="AP86" s="197">
        <v>1.5530973431391201E-2</v>
      </c>
      <c r="AQ86" s="190"/>
    </row>
    <row r="87" spans="1:43" x14ac:dyDescent="0.35">
      <c r="A87">
        <v>85.028400000000005</v>
      </c>
      <c r="B87" t="s">
        <v>994</v>
      </c>
      <c r="C87" t="s">
        <v>1597</v>
      </c>
      <c r="D87" s="197">
        <v>0.333231406959623</v>
      </c>
      <c r="E87" s="190">
        <v>0.20863823081657601</v>
      </c>
      <c r="F87" s="197">
        <v>0.18684777398441399</v>
      </c>
      <c r="G87" s="190">
        <v>7.7250157181201498E-2</v>
      </c>
      <c r="H87" s="197">
        <v>0.1456953329348</v>
      </c>
      <c r="I87" s="190">
        <v>5.25382454178282E-2</v>
      </c>
      <c r="J87" s="197">
        <v>0.22040973626430499</v>
      </c>
      <c r="K87" s="190">
        <v>0.111070108482883</v>
      </c>
      <c r="L87" s="197">
        <v>0.125213569708501</v>
      </c>
      <c r="M87" s="190">
        <v>3.8347267483204599E-2</v>
      </c>
      <c r="N87" s="197">
        <v>0.148048066282358</v>
      </c>
      <c r="O87" s="190">
        <v>3.0490806157733401E-2</v>
      </c>
      <c r="P87" s="197">
        <v>0.37736075876219899</v>
      </c>
      <c r="Q87" s="190"/>
      <c r="R87" s="197">
        <v>7.4708259636299804E-2</v>
      </c>
      <c r="S87" s="190">
        <v>4.11012796191233E-3</v>
      </c>
      <c r="T87" s="197">
        <v>4.0267744231211301E-2</v>
      </c>
      <c r="U87" s="190">
        <v>1.81927693834322E-2</v>
      </c>
      <c r="V87" s="197">
        <v>4.9585770793407799E-2</v>
      </c>
      <c r="W87" s="190">
        <v>1.6605733614795001E-2</v>
      </c>
      <c r="X87" s="197">
        <v>6.2216849786076299E-2</v>
      </c>
      <c r="Y87" s="190">
        <v>1.4727151276897299E-2</v>
      </c>
      <c r="Z87" s="197">
        <v>2.88063954820857E-2</v>
      </c>
      <c r="AA87" s="190">
        <v>7.8088139537740497E-3</v>
      </c>
      <c r="AB87" s="197">
        <v>2.71784728426889E-2</v>
      </c>
      <c r="AC87" s="190">
        <v>9.2611578618168305E-3</v>
      </c>
      <c r="AD87" s="197">
        <v>6.1713657405295101E-2</v>
      </c>
      <c r="AE87" s="190">
        <v>3.5416927986692999E-2</v>
      </c>
      <c r="AF87" s="197">
        <v>0.233890844370194</v>
      </c>
      <c r="AG87" s="190"/>
      <c r="AH87" s="197">
        <v>0.35477420403504201</v>
      </c>
      <c r="AI87" s="190"/>
      <c r="AJ87" s="197">
        <v>0.118982662731367</v>
      </c>
      <c r="AK87" s="190"/>
      <c r="AL87" s="197">
        <v>0.22682327948539199</v>
      </c>
      <c r="AM87" s="190"/>
      <c r="AN87" s="197">
        <v>0.13507985309447099</v>
      </c>
      <c r="AO87" s="190">
        <v>7.3015964061361002E-2</v>
      </c>
      <c r="AP87" s="197">
        <v>4.1795059975137903E-2</v>
      </c>
      <c r="AQ87" s="190"/>
    </row>
    <row r="88" spans="1:43" x14ac:dyDescent="0.35">
      <c r="A88">
        <v>85.064800000000005</v>
      </c>
      <c r="B88" t="s">
        <v>995</v>
      </c>
      <c r="C88" t="s">
        <v>1598</v>
      </c>
      <c r="D88" s="197">
        <v>0.57077033518519205</v>
      </c>
      <c r="E88" s="190">
        <v>0.170526011598476</v>
      </c>
      <c r="F88" s="197">
        <v>0.52266530235084696</v>
      </c>
      <c r="G88" s="190">
        <v>0.1820119126891</v>
      </c>
      <c r="H88" s="197">
        <v>0.41389903275990902</v>
      </c>
      <c r="I88" s="190">
        <v>0.167990290829967</v>
      </c>
      <c r="J88" s="197">
        <v>0.67237879738288697</v>
      </c>
      <c r="K88" s="190">
        <v>0.37314327745472498</v>
      </c>
      <c r="L88" s="197">
        <v>0.42649273944434102</v>
      </c>
      <c r="M88" s="190">
        <v>0.167048724112458</v>
      </c>
      <c r="N88" s="197">
        <v>0.49512358943934798</v>
      </c>
      <c r="O88" s="190">
        <v>2.6238291937833402E-2</v>
      </c>
      <c r="P88" s="197">
        <v>0.82318403475611901</v>
      </c>
      <c r="Q88" s="190"/>
      <c r="R88" s="197">
        <v>0.34921539730897699</v>
      </c>
      <c r="S88" s="190">
        <v>3.5469115801093298E-2</v>
      </c>
      <c r="T88" s="197">
        <v>0.34066038930715897</v>
      </c>
      <c r="U88" s="190">
        <v>8.5628690768092E-2</v>
      </c>
      <c r="V88" s="197">
        <v>0.31024287049410998</v>
      </c>
      <c r="W88" s="190">
        <v>5.7280366892101003E-2</v>
      </c>
      <c r="X88" s="197">
        <v>0.33509129786898401</v>
      </c>
      <c r="Y88" s="190">
        <v>4.6602624376105198E-2</v>
      </c>
      <c r="Z88" s="197">
        <v>0.186858551802148</v>
      </c>
      <c r="AA88" s="190">
        <v>4.1363484433811597E-2</v>
      </c>
      <c r="AB88" s="197">
        <v>0.137413537140051</v>
      </c>
      <c r="AC88" s="190">
        <v>2.4591620623133501E-2</v>
      </c>
      <c r="AD88" s="197">
        <v>0.27593001055960398</v>
      </c>
      <c r="AE88" s="190">
        <v>5.7493384227359598E-2</v>
      </c>
      <c r="AF88" s="197">
        <v>1.20358299917139</v>
      </c>
      <c r="AG88" s="190"/>
      <c r="AH88" s="197">
        <v>2.1422244780914101</v>
      </c>
      <c r="AI88" s="190"/>
      <c r="AJ88" s="197">
        <v>0.205250033386459</v>
      </c>
      <c r="AK88" s="190"/>
      <c r="AL88" s="197">
        <v>0.98321377961362699</v>
      </c>
      <c r="AM88" s="190"/>
      <c r="AN88" s="197">
        <v>0.74920452349595701</v>
      </c>
      <c r="AO88" s="190">
        <v>0.35103197778140599</v>
      </c>
      <c r="AP88" s="197">
        <v>0.13880758928887299</v>
      </c>
      <c r="AQ88" s="190"/>
    </row>
    <row r="89" spans="1:43" x14ac:dyDescent="0.35">
      <c r="A89">
        <v>85.101200000000006</v>
      </c>
      <c r="B89" t="s">
        <v>1194</v>
      </c>
      <c r="C89" t="s">
        <v>1573</v>
      </c>
      <c r="D89" s="197">
        <v>1.31381561969453E-2</v>
      </c>
      <c r="E89" s="190">
        <v>1.01711323264119E-2</v>
      </c>
      <c r="F89" s="197">
        <v>1.82276240497182E-2</v>
      </c>
      <c r="G89" s="190">
        <v>1.21747793758206E-2</v>
      </c>
      <c r="H89" s="197">
        <v>1.26494281075244E-2</v>
      </c>
      <c r="I89" s="190">
        <v>1.15721362798637E-2</v>
      </c>
      <c r="J89" s="197">
        <v>4.1003469149972598E-2</v>
      </c>
      <c r="K89" s="190">
        <v>4.6434062530714998E-2</v>
      </c>
      <c r="L89" s="197">
        <v>1.4839888445104201E-2</v>
      </c>
      <c r="M89" s="190">
        <v>1.20188481448686E-2</v>
      </c>
      <c r="N89" s="197">
        <v>1.3933490741232299E-2</v>
      </c>
      <c r="O89" s="190">
        <v>7.9755589685672999E-3</v>
      </c>
      <c r="P89" s="197">
        <v>4.1911068573832103E-2</v>
      </c>
      <c r="Q89" s="190"/>
      <c r="R89" s="197">
        <v>1.32703077470777E-2</v>
      </c>
      <c r="S89" s="190">
        <v>1.2578720656627499E-3</v>
      </c>
      <c r="T89" s="197">
        <v>9.0472388652669492E-3</v>
      </c>
      <c r="U89" s="190">
        <v>3.7376687460314202E-3</v>
      </c>
      <c r="V89" s="197">
        <v>1.7601047233806401E-3</v>
      </c>
      <c r="W89" s="190">
        <v>3.2374817437598002E-4</v>
      </c>
      <c r="X89" s="197">
        <v>1.11658761480592E-3</v>
      </c>
      <c r="Y89" s="190">
        <v>7.9835075528866698E-4</v>
      </c>
      <c r="Z89" s="197">
        <v>1.86638940310375E-3</v>
      </c>
      <c r="AA89" s="190">
        <v>2.7524469709827E-3</v>
      </c>
      <c r="AB89" s="197">
        <v>1.71179187877057E-3</v>
      </c>
      <c r="AC89" s="190">
        <v>2.17736128005948E-3</v>
      </c>
      <c r="AD89" s="197">
        <v>8.8822490760258593E-3</v>
      </c>
      <c r="AE89" s="190">
        <v>4.1657154968546099E-3</v>
      </c>
      <c r="AF89" s="197">
        <v>4.3058063375634899E-2</v>
      </c>
      <c r="AG89" s="190"/>
      <c r="AH89" s="197">
        <v>5.5429374618420402E-2</v>
      </c>
      <c r="AI89" s="190"/>
      <c r="AJ89" s="197">
        <v>2.5732510174080899E-2</v>
      </c>
      <c r="AK89" s="190"/>
      <c r="AL89" s="197">
        <v>5.0957578679627601E-2</v>
      </c>
      <c r="AM89" s="190"/>
      <c r="AN89" s="197">
        <v>1.7268884022257E-2</v>
      </c>
      <c r="AO89" s="190">
        <v>1.0452656025142301E-2</v>
      </c>
      <c r="AP89" s="197">
        <v>3.4516436832020699E-3</v>
      </c>
      <c r="AQ89" s="190"/>
    </row>
    <row r="90" spans="1:43" x14ac:dyDescent="0.35">
      <c r="A90">
        <v>86.023700000000005</v>
      </c>
      <c r="B90" t="s">
        <v>1195</v>
      </c>
      <c r="C90" t="s">
        <v>1573</v>
      </c>
      <c r="D90" s="197">
        <v>0.36606587890758702</v>
      </c>
      <c r="E90" s="190">
        <v>0.13708725418515</v>
      </c>
      <c r="F90" s="197">
        <v>0.33133867171098402</v>
      </c>
      <c r="G90" s="190">
        <v>0.114577726555249</v>
      </c>
      <c r="H90" s="197">
        <v>0.26287900633536798</v>
      </c>
      <c r="I90" s="190">
        <v>0.117314723035343</v>
      </c>
      <c r="J90" s="197">
        <v>0.432414171784061</v>
      </c>
      <c r="K90" s="190">
        <v>0.21517443955194199</v>
      </c>
      <c r="L90" s="197">
        <v>0.27266410401546598</v>
      </c>
      <c r="M90" s="190">
        <v>9.8739252587471404E-2</v>
      </c>
      <c r="N90" s="197">
        <v>0.23991139803265599</v>
      </c>
      <c r="O90" s="190">
        <v>4.9711204088272697E-3</v>
      </c>
      <c r="P90" s="197">
        <v>0.40797665054272098</v>
      </c>
      <c r="Q90" s="190"/>
      <c r="R90" s="197">
        <v>0.235551235898873</v>
      </c>
      <c r="S90" s="190">
        <v>3.3087429607646997E-2</v>
      </c>
      <c r="T90" s="197">
        <v>0.208341225952627</v>
      </c>
      <c r="U90" s="190">
        <v>6.3046165693288095E-2</v>
      </c>
      <c r="V90" s="197">
        <v>0.14778053529422</v>
      </c>
      <c r="W90" s="190">
        <v>4.28885719249621E-2</v>
      </c>
      <c r="X90" s="197">
        <v>0.179437658180332</v>
      </c>
      <c r="Y90" s="190">
        <v>4.3894675822486497E-2</v>
      </c>
      <c r="Z90" s="197">
        <v>9.7992263996131701E-2</v>
      </c>
      <c r="AA90" s="190">
        <v>2.40730529070236E-2</v>
      </c>
      <c r="AB90" s="197">
        <v>7.8579373987817405E-2</v>
      </c>
      <c r="AC90" s="190">
        <v>1.09255661972649E-2</v>
      </c>
      <c r="AD90" s="197">
        <v>0.18768596933069601</v>
      </c>
      <c r="AE90" s="190">
        <v>9.6932044248042595E-2</v>
      </c>
      <c r="AF90" s="197">
        <v>1.11075722583943</v>
      </c>
      <c r="AG90" s="190"/>
      <c r="AH90" s="197">
        <v>1.63100172722375</v>
      </c>
      <c r="AI90" s="190"/>
      <c r="AJ90" s="197">
        <v>2.1437322603917099E-2</v>
      </c>
      <c r="AK90" s="190"/>
      <c r="AL90" s="197">
        <v>0.84784622117818897</v>
      </c>
      <c r="AM90" s="190"/>
      <c r="AN90" s="197">
        <v>0.624742540276919</v>
      </c>
      <c r="AO90" s="190">
        <v>0.31940946456684399</v>
      </c>
      <c r="AP90" s="197">
        <v>0.10097198594682701</v>
      </c>
      <c r="AQ90" s="190"/>
    </row>
    <row r="91" spans="1:43" x14ac:dyDescent="0.35">
      <c r="A91">
        <v>86.096400000000003</v>
      </c>
      <c r="B91" t="s">
        <v>1196</v>
      </c>
      <c r="C91" t="s">
        <v>1573</v>
      </c>
      <c r="D91" s="197">
        <v>3.8024656661645798E-2</v>
      </c>
      <c r="E91" s="190">
        <v>3.24642226015621E-2</v>
      </c>
      <c r="F91" s="197">
        <v>4.1603465356813599E-2</v>
      </c>
      <c r="G91" s="190">
        <v>2.75417918178524E-2</v>
      </c>
      <c r="H91" s="197">
        <v>5.1472543631919103E-2</v>
      </c>
      <c r="I91" s="190">
        <v>6.5667045237765606E-2</v>
      </c>
      <c r="J91" s="197">
        <v>5.7174919967346499E-2</v>
      </c>
      <c r="K91" s="190">
        <v>5.3617553197110701E-2</v>
      </c>
      <c r="L91" s="197">
        <v>6.5395978353179497E-3</v>
      </c>
      <c r="M91" s="190">
        <v>1.5180479080663899E-3</v>
      </c>
      <c r="N91" s="197">
        <v>4.8917985583908103E-3</v>
      </c>
      <c r="O91" s="190">
        <v>2.5437848290610401E-5</v>
      </c>
      <c r="P91" s="197">
        <v>4.1026503548772597E-3</v>
      </c>
      <c r="Q91" s="190"/>
      <c r="R91" s="197">
        <v>7.8319079871641301E-2</v>
      </c>
      <c r="S91" s="190">
        <v>1.9797358291325201E-2</v>
      </c>
      <c r="T91" s="197">
        <v>6.7926730726581799E-2</v>
      </c>
      <c r="U91" s="190">
        <v>1.7955131346932801E-2</v>
      </c>
      <c r="V91" s="197">
        <v>3.4866487117010701E-2</v>
      </c>
      <c r="W91" s="190">
        <v>1.8342707606925902E-2</v>
      </c>
      <c r="X91" s="197">
        <v>4.7596467483597103E-2</v>
      </c>
      <c r="Y91" s="190">
        <v>2.0338068246525801E-2</v>
      </c>
      <c r="Z91" s="197">
        <v>5.2258281738990803E-2</v>
      </c>
      <c r="AA91" s="190">
        <v>1.32141644998387E-2</v>
      </c>
      <c r="AB91" s="197">
        <v>5.2772293451853899E-2</v>
      </c>
      <c r="AC91" s="190">
        <v>1.0403421278741699E-2</v>
      </c>
      <c r="AD91" s="197">
        <v>5.3340002049541799E-2</v>
      </c>
      <c r="AE91" s="190">
        <v>3.9739207916552097E-2</v>
      </c>
      <c r="AF91" s="197">
        <v>3.1083919430300401E-2</v>
      </c>
      <c r="AG91" s="190"/>
      <c r="AH91" s="197">
        <v>7.4295399496402802E-5</v>
      </c>
      <c r="AI91" s="190"/>
      <c r="AJ91" s="197">
        <v>9.9301161347022902E-3</v>
      </c>
      <c r="AK91" s="190"/>
      <c r="AL91" s="197">
        <v>2.6946271574335101E-2</v>
      </c>
      <c r="AM91" s="190"/>
      <c r="AN91" s="197">
        <v>3.5845838157211899E-3</v>
      </c>
      <c r="AO91" s="190">
        <v>9.0300672534309703E-4</v>
      </c>
      <c r="AP91" s="197">
        <v>1.9120062351113298E-2</v>
      </c>
      <c r="AQ91" s="190"/>
    </row>
    <row r="92" spans="1:43" x14ac:dyDescent="0.35">
      <c r="A92">
        <v>87.0077</v>
      </c>
      <c r="B92" t="s">
        <v>1197</v>
      </c>
      <c r="C92" t="s">
        <v>1573</v>
      </c>
      <c r="D92" s="197">
        <v>6.5185356897812199E-2</v>
      </c>
      <c r="E92" s="190">
        <v>3.3917490834796803E-2</v>
      </c>
      <c r="F92" s="197">
        <v>7.7481179027995201E-2</v>
      </c>
      <c r="G92" s="190">
        <v>1.28872259726402E-2</v>
      </c>
      <c r="H92" s="197">
        <v>6.32544732954127E-2</v>
      </c>
      <c r="I92" s="190">
        <v>4.3336970039358699E-2</v>
      </c>
      <c r="J92" s="197">
        <v>0.115863356057102</v>
      </c>
      <c r="K92" s="190">
        <v>9.4334165987398799E-2</v>
      </c>
      <c r="L92" s="197">
        <v>0.114084318803121</v>
      </c>
      <c r="M92" s="190">
        <v>5.3529182423416498E-2</v>
      </c>
      <c r="N92" s="197">
        <v>4.1635726697913898E-2</v>
      </c>
      <c r="O92" s="190">
        <v>6.5393602271146397E-3</v>
      </c>
      <c r="P92" s="197">
        <v>8.6546357464486301E-2</v>
      </c>
      <c r="Q92" s="190"/>
      <c r="R92" s="197">
        <v>7.4349513639386702E-2</v>
      </c>
      <c r="S92" s="190">
        <v>6.62572935665162E-3</v>
      </c>
      <c r="T92" s="197">
        <v>7.6053476068541501E-2</v>
      </c>
      <c r="U92" s="190">
        <v>3.5124155811008903E-2</v>
      </c>
      <c r="V92" s="197">
        <v>4.8080841013117E-2</v>
      </c>
      <c r="W92" s="190">
        <v>1.32023926829423E-2</v>
      </c>
      <c r="X92" s="197">
        <v>6.3037487227476999E-2</v>
      </c>
      <c r="Y92" s="190">
        <v>5.7882603028934004E-3</v>
      </c>
      <c r="Z92" s="197">
        <v>4.3763117815179102E-2</v>
      </c>
      <c r="AA92" s="190">
        <v>4.0917948239003396E-3</v>
      </c>
      <c r="AB92" s="197">
        <v>3.5962323214475803E-2</v>
      </c>
      <c r="AC92" s="190">
        <v>6.1809760258023502E-3</v>
      </c>
      <c r="AD92" s="197">
        <v>8.6816392136668405E-2</v>
      </c>
      <c r="AE92" s="190">
        <v>3.7956652734147403E-2</v>
      </c>
      <c r="AF92" s="197">
        <v>7.3188524753926607E-2</v>
      </c>
      <c r="AG92" s="190"/>
      <c r="AH92" s="197">
        <v>8.9058769445758995E-2</v>
      </c>
      <c r="AI92" s="190"/>
      <c r="AJ92" s="197">
        <v>0.14296360244297401</v>
      </c>
      <c r="AK92" s="190"/>
      <c r="AL92" s="197">
        <v>0.32345735278495202</v>
      </c>
      <c r="AM92" s="190"/>
      <c r="AN92" s="197">
        <v>1.9538967874800701E-2</v>
      </c>
      <c r="AO92" s="190">
        <v>2.38330394567464E-3</v>
      </c>
      <c r="AP92" s="197">
        <v>8.4155417779421607E-3</v>
      </c>
      <c r="AQ92" s="190"/>
    </row>
    <row r="93" spans="1:43" x14ac:dyDescent="0.35">
      <c r="A93">
        <v>87.0441</v>
      </c>
      <c r="B93" t="s">
        <v>997</v>
      </c>
      <c r="C93" t="s">
        <v>1599</v>
      </c>
      <c r="D93" s="197">
        <v>0.28213148430298202</v>
      </c>
      <c r="E93" s="190">
        <v>0.19414136939687801</v>
      </c>
      <c r="F93" s="197">
        <v>0.31589326330272099</v>
      </c>
      <c r="G93" s="190">
        <v>0.17515239086149301</v>
      </c>
      <c r="H93" s="197">
        <v>0.34528069958478702</v>
      </c>
      <c r="I93" s="190">
        <v>0.34418717796863002</v>
      </c>
      <c r="J93" s="197">
        <v>0.43638533220757902</v>
      </c>
      <c r="K93" s="190">
        <v>0.24731773388588099</v>
      </c>
      <c r="L93" s="197">
        <v>0.16614570146886901</v>
      </c>
      <c r="M93" s="190">
        <v>5.2584429599348899E-2</v>
      </c>
      <c r="N93" s="197">
        <v>0.135831416207877</v>
      </c>
      <c r="O93" s="190">
        <v>6.1688072937374902E-3</v>
      </c>
      <c r="P93" s="197">
        <v>0.142573348007943</v>
      </c>
      <c r="Q93" s="190"/>
      <c r="R93" s="197">
        <v>0.44124833612964898</v>
      </c>
      <c r="S93" s="190">
        <v>6.7783509779477294E-2</v>
      </c>
      <c r="T93" s="197">
        <v>0.27817838630894498</v>
      </c>
      <c r="U93" s="190">
        <v>0.16838998991464901</v>
      </c>
      <c r="V93" s="197">
        <v>0.155995976503915</v>
      </c>
      <c r="W93" s="190">
        <v>6.0127538093445898E-2</v>
      </c>
      <c r="X93" s="197">
        <v>0.18978168436923901</v>
      </c>
      <c r="Y93" s="190">
        <v>4.5374349436304903E-2</v>
      </c>
      <c r="Z93" s="197">
        <v>9.0073456924563103E-2</v>
      </c>
      <c r="AA93" s="190">
        <v>4.9836464175383203E-3</v>
      </c>
      <c r="AB93" s="197">
        <v>7.8578061537937102E-2</v>
      </c>
      <c r="AC93" s="190">
        <v>2.0301625060518601E-2</v>
      </c>
      <c r="AD93" s="197">
        <v>0.47459652577990502</v>
      </c>
      <c r="AE93" s="190">
        <v>0.36895050530244</v>
      </c>
      <c r="AF93" s="197">
        <v>0.35442324043341999</v>
      </c>
      <c r="AG93" s="190"/>
      <c r="AH93" s="197">
        <v>0.10897597132174699</v>
      </c>
      <c r="AI93" s="190"/>
      <c r="AJ93" s="197">
        <v>0.13096441388491301</v>
      </c>
      <c r="AK93" s="190"/>
      <c r="AL93" s="197">
        <v>0.46110022025623798</v>
      </c>
      <c r="AM93" s="190"/>
      <c r="AN93" s="197">
        <v>5.4107744513559597E-2</v>
      </c>
      <c r="AO93" s="190">
        <v>8.31165864150968E-3</v>
      </c>
      <c r="AP93" s="197">
        <v>5.1363548947120703E-2</v>
      </c>
      <c r="AQ93" s="190"/>
    </row>
    <row r="94" spans="1:43" x14ac:dyDescent="0.35">
      <c r="A94">
        <v>87.080399999999997</v>
      </c>
      <c r="B94" t="s">
        <v>999</v>
      </c>
      <c r="C94" t="s">
        <v>1600</v>
      </c>
      <c r="D94" s="197">
        <v>9.8324375738255507E-3</v>
      </c>
      <c r="E94" s="190">
        <v>7.5894466716522804E-3</v>
      </c>
      <c r="F94" s="197">
        <v>1.02335583230126E-2</v>
      </c>
      <c r="G94" s="190">
        <v>6.0538861491016603E-3</v>
      </c>
      <c r="H94" s="197">
        <v>1.2901799592034699E-2</v>
      </c>
      <c r="I94" s="190">
        <v>1.3456467907299201E-2</v>
      </c>
      <c r="J94" s="197">
        <v>2.02531627216734E-2</v>
      </c>
      <c r="K94" s="190">
        <v>1.5802400215155301E-2</v>
      </c>
      <c r="L94" s="197">
        <v>9.6029257084572998E-3</v>
      </c>
      <c r="M94" s="190">
        <v>5.0016496511262496E-3</v>
      </c>
      <c r="N94" s="197">
        <v>4.4263967502221899E-3</v>
      </c>
      <c r="O94" s="190">
        <v>4.5027711456444198E-4</v>
      </c>
      <c r="P94" s="197">
        <v>5.7492970919654704E-3</v>
      </c>
      <c r="Q94" s="190"/>
      <c r="R94" s="197">
        <v>1.4150613984088499E-2</v>
      </c>
      <c r="S94" s="190">
        <v>5.1142410547782701E-4</v>
      </c>
      <c r="T94" s="197">
        <v>1.24016344515844E-2</v>
      </c>
      <c r="U94" s="190">
        <v>7.0779865172204796E-3</v>
      </c>
      <c r="V94" s="197">
        <v>5.3509897866681104E-3</v>
      </c>
      <c r="W94" s="190">
        <v>2.1007209128060199E-3</v>
      </c>
      <c r="X94" s="197">
        <v>7.3291183858194397E-3</v>
      </c>
      <c r="Y94" s="190">
        <v>1.6479705385440599E-3</v>
      </c>
      <c r="Z94" s="197">
        <v>4.0533103700725404E-3</v>
      </c>
      <c r="AA94" s="190">
        <v>5.3920918865593801E-4</v>
      </c>
      <c r="AB94" s="197">
        <v>2.2503710399456199E-3</v>
      </c>
      <c r="AC94" s="190">
        <v>4.0885093285925598E-4</v>
      </c>
      <c r="AD94" s="197">
        <v>5.7892092251971301E-3</v>
      </c>
      <c r="AE94" s="190">
        <v>1.90948823223837E-3</v>
      </c>
      <c r="AF94" s="197">
        <v>1.5356491499157699E-2</v>
      </c>
      <c r="AG94" s="190"/>
      <c r="AH94" s="197">
        <v>8.3784958798139193E-3</v>
      </c>
      <c r="AI94" s="190"/>
      <c r="AJ94" s="197">
        <v>6.2855751608228098E-3</v>
      </c>
      <c r="AK94" s="190"/>
      <c r="AL94" s="197">
        <v>5.54896233631786E-2</v>
      </c>
      <c r="AM94" s="190"/>
      <c r="AN94" s="197">
        <v>1.5298619233055301E-3</v>
      </c>
      <c r="AO94" s="190">
        <v>7.8848273246583307E-5</v>
      </c>
      <c r="AP94" s="197">
        <v>6.5761297883453699E-4</v>
      </c>
      <c r="AQ94" s="190"/>
    </row>
    <row r="95" spans="1:43" x14ac:dyDescent="0.35">
      <c r="A95">
        <v>87.116799999999998</v>
      </c>
      <c r="B95" t="s">
        <v>1198</v>
      </c>
      <c r="C95" t="s">
        <v>1573</v>
      </c>
      <c r="D95" s="197">
        <v>0.30041033950615398</v>
      </c>
      <c r="E95" s="190">
        <v>0.120497928679795</v>
      </c>
      <c r="F95" s="197">
        <v>0.33748390117761101</v>
      </c>
      <c r="G95" s="190">
        <v>0.158625784065621</v>
      </c>
      <c r="H95" s="197">
        <v>0.32322695086091302</v>
      </c>
      <c r="I95" s="190">
        <v>0.22592586379541299</v>
      </c>
      <c r="J95" s="197">
        <v>0.37193622845069702</v>
      </c>
      <c r="K95" s="190">
        <v>0.15101882882853501</v>
      </c>
      <c r="L95" s="197">
        <v>0.22262784980261299</v>
      </c>
      <c r="M95" s="190">
        <v>7.8348715142721306E-2</v>
      </c>
      <c r="N95" s="197">
        <v>0.13374928295638799</v>
      </c>
      <c r="O95" s="190">
        <v>1.15081237574833E-2</v>
      </c>
      <c r="P95" s="197">
        <v>0.21473545521069901</v>
      </c>
      <c r="Q95" s="190"/>
      <c r="R95" s="197">
        <v>0.33392660831579501</v>
      </c>
      <c r="S95" s="190">
        <v>3.2562829813584097E-2</v>
      </c>
      <c r="T95" s="197">
        <v>0.27047931517893298</v>
      </c>
      <c r="U95" s="190">
        <v>0.128358120040267</v>
      </c>
      <c r="V95" s="197">
        <v>0.156995367976488</v>
      </c>
      <c r="W95" s="190">
        <v>3.7837777995634203E-2</v>
      </c>
      <c r="X95" s="197">
        <v>0.17111722192998099</v>
      </c>
      <c r="Y95" s="190">
        <v>3.8644034737611902E-3</v>
      </c>
      <c r="Z95" s="197">
        <v>0.114384949438642</v>
      </c>
      <c r="AA95" s="190">
        <v>1.26850315278591E-2</v>
      </c>
      <c r="AB95" s="197">
        <v>9.5040782983476596E-2</v>
      </c>
      <c r="AC95" s="190">
        <v>1.75946118352928E-2</v>
      </c>
      <c r="AD95" s="197">
        <v>0.35934711690577498</v>
      </c>
      <c r="AE95" s="190">
        <v>0.23449711706203299</v>
      </c>
      <c r="AF95" s="197">
        <v>0.37008368076058701</v>
      </c>
      <c r="AG95" s="190"/>
      <c r="AH95" s="197">
        <v>0.250648850080404</v>
      </c>
      <c r="AI95" s="190"/>
      <c r="AJ95" s="197">
        <v>7.4456821562057796E-2</v>
      </c>
      <c r="AK95" s="190"/>
      <c r="AL95" s="197">
        <v>0.35407732625545102</v>
      </c>
      <c r="AM95" s="190"/>
      <c r="AN95" s="197">
        <v>0.109780318039586</v>
      </c>
      <c r="AO95" s="190">
        <v>3.6627216701505601E-2</v>
      </c>
      <c r="AP95" s="197">
        <v>5.56970848174132E-2</v>
      </c>
      <c r="AQ95" s="190"/>
    </row>
    <row r="96" spans="1:43" x14ac:dyDescent="0.35">
      <c r="A96">
        <v>88.039299999999997</v>
      </c>
      <c r="B96" t="s">
        <v>744</v>
      </c>
      <c r="C96" t="s">
        <v>1573</v>
      </c>
      <c r="D96" s="197">
        <v>0.39050613261006201</v>
      </c>
      <c r="E96" s="190">
        <v>0.23797407208642499</v>
      </c>
      <c r="F96" s="197">
        <v>0.42648393043202598</v>
      </c>
      <c r="G96" s="190">
        <v>0.152299443392896</v>
      </c>
      <c r="H96" s="197">
        <v>0.532248821923888</v>
      </c>
      <c r="I96" s="190">
        <v>0.45573617911106201</v>
      </c>
      <c r="J96" s="197">
        <v>0.83892868210649596</v>
      </c>
      <c r="K96" s="190">
        <v>0.52672804768357195</v>
      </c>
      <c r="L96" s="197">
        <v>0.29420410282415599</v>
      </c>
      <c r="M96" s="190">
        <v>8.9264521458097101E-2</v>
      </c>
      <c r="N96" s="197">
        <v>0.39023044934085099</v>
      </c>
      <c r="O96" s="190">
        <v>5.2384509114787002E-2</v>
      </c>
      <c r="P96" s="197">
        <v>0.41106528019939498</v>
      </c>
      <c r="Q96" s="190"/>
      <c r="R96" s="197">
        <v>0.77352521164376997</v>
      </c>
      <c r="S96" s="190">
        <v>0.122483448143446</v>
      </c>
      <c r="T96" s="197">
        <v>0.32493749075320899</v>
      </c>
      <c r="U96" s="190">
        <v>0.189720887948746</v>
      </c>
      <c r="V96" s="197">
        <v>0.18520265591245</v>
      </c>
      <c r="W96" s="190">
        <v>5.5260370594580603E-2</v>
      </c>
      <c r="X96" s="197">
        <v>0.213175978608691</v>
      </c>
      <c r="Y96" s="190">
        <v>5.4045392139254897E-2</v>
      </c>
      <c r="Z96" s="197">
        <v>9.7365637158450397E-2</v>
      </c>
      <c r="AA96" s="190">
        <v>2.51747171808098E-2</v>
      </c>
      <c r="AB96" s="197">
        <v>7.1392805294082096E-2</v>
      </c>
      <c r="AC96" s="190">
        <v>1.47270525232744E-2</v>
      </c>
      <c r="AD96" s="197">
        <v>0.14394805262812299</v>
      </c>
      <c r="AE96" s="190">
        <v>5.4008708772128898E-2</v>
      </c>
      <c r="AF96" s="197">
        <v>0.54818273576976095</v>
      </c>
      <c r="AG96" s="190"/>
      <c r="AH96" s="197">
        <v>0.28454473453547302</v>
      </c>
      <c r="AI96" s="190"/>
      <c r="AJ96" s="197">
        <v>0.43912062877431302</v>
      </c>
      <c r="AK96" s="190"/>
      <c r="AL96" s="197">
        <v>0.94124066355665803</v>
      </c>
      <c r="AM96" s="190"/>
      <c r="AN96" s="197">
        <v>0.107028185690763</v>
      </c>
      <c r="AO96" s="190">
        <v>2.13181391676396E-2</v>
      </c>
      <c r="AP96" s="197">
        <v>4.8777985970932899E-2</v>
      </c>
      <c r="AQ96" s="190"/>
    </row>
    <row r="97" spans="1:43" x14ac:dyDescent="0.35">
      <c r="A97">
        <v>88.075699999999998</v>
      </c>
      <c r="B97" t="s">
        <v>1199</v>
      </c>
      <c r="C97" t="s">
        <v>1573</v>
      </c>
      <c r="D97" s="197">
        <v>1.57969660867615E-2</v>
      </c>
      <c r="E97" s="190">
        <v>5.5660657678448903E-3</v>
      </c>
      <c r="F97" s="197">
        <v>1.9077723708374902E-2</v>
      </c>
      <c r="G97" s="190">
        <v>5.0738596643098597E-3</v>
      </c>
      <c r="H97" s="197">
        <v>1.56733832752231E-2</v>
      </c>
      <c r="I97" s="190">
        <v>9.6743219660631197E-3</v>
      </c>
      <c r="J97" s="197">
        <v>3.3001839414387502E-2</v>
      </c>
      <c r="K97" s="190">
        <v>3.02554915816464E-2</v>
      </c>
      <c r="L97" s="197">
        <v>2.32055330684014E-2</v>
      </c>
      <c r="M97" s="190">
        <v>1.2010996162223699E-2</v>
      </c>
      <c r="N97" s="197">
        <v>1.1250247357253799E-2</v>
      </c>
      <c r="O97" s="190">
        <v>3.19937653643749E-4</v>
      </c>
      <c r="P97" s="197">
        <v>3.3534670946433302E-2</v>
      </c>
      <c r="Q97" s="190"/>
      <c r="R97" s="197">
        <v>1.7232700064409402E-2</v>
      </c>
      <c r="S97" s="190">
        <v>1.1615957975560499E-3</v>
      </c>
      <c r="T97" s="197">
        <v>1.6013453677210701E-2</v>
      </c>
      <c r="U97" s="190">
        <v>8.9565096360090506E-3</v>
      </c>
      <c r="V97" s="197">
        <v>7.0821037295078796E-3</v>
      </c>
      <c r="W97" s="190">
        <v>1.6563417373395999E-3</v>
      </c>
      <c r="X97" s="197">
        <v>8.6071781523705902E-3</v>
      </c>
      <c r="Y97" s="190">
        <v>2.3274513738437601E-4</v>
      </c>
      <c r="Z97" s="197">
        <v>6.2520853789144503E-3</v>
      </c>
      <c r="AA97" s="190">
        <v>1.7329238007853E-3</v>
      </c>
      <c r="AB97" s="197">
        <v>4.3458545583465397E-3</v>
      </c>
      <c r="AC97" s="190">
        <v>9.2462448872183403E-4</v>
      </c>
      <c r="AD97" s="197">
        <v>1.64941500715329E-2</v>
      </c>
      <c r="AE97" s="190">
        <v>7.3509363462345399E-3</v>
      </c>
      <c r="AF97" s="197">
        <v>3.4536240664621902E-2</v>
      </c>
      <c r="AG97" s="190"/>
      <c r="AH97" s="197">
        <v>4.0027602232149399E-2</v>
      </c>
      <c r="AI97" s="190"/>
      <c r="AJ97" s="197">
        <v>1.59929033086719E-2</v>
      </c>
      <c r="AK97" s="190"/>
      <c r="AL97" s="197">
        <v>7.3777642175777605E-2</v>
      </c>
      <c r="AM97" s="190"/>
      <c r="AN97" s="197">
        <v>7.8129084311623995E-3</v>
      </c>
      <c r="AO97" s="190">
        <v>3.8648302774220598E-3</v>
      </c>
      <c r="AP97" s="197">
        <v>3.1084173304561499E-3</v>
      </c>
      <c r="AQ97" s="190"/>
    </row>
    <row r="98" spans="1:43" x14ac:dyDescent="0.35">
      <c r="A98">
        <v>89.023300000000006</v>
      </c>
      <c r="B98" t="s">
        <v>1000</v>
      </c>
      <c r="C98" t="s">
        <v>1601</v>
      </c>
      <c r="D98" s="197">
        <v>1.7654961035086601E-2</v>
      </c>
      <c r="E98" s="190">
        <v>1.49492976271374E-2</v>
      </c>
      <c r="F98" s="197">
        <v>1.7538124544838499E-2</v>
      </c>
      <c r="G98" s="190">
        <v>9.8867309307197407E-3</v>
      </c>
      <c r="H98" s="197">
        <v>1.6565138749174601E-2</v>
      </c>
      <c r="I98" s="190">
        <v>1.52006828356539E-2</v>
      </c>
      <c r="J98" s="197">
        <v>8.0825506216409396E-2</v>
      </c>
      <c r="K98" s="190">
        <v>0.12067193417571501</v>
      </c>
      <c r="L98" s="197">
        <v>3.9097854345657698E-2</v>
      </c>
      <c r="M98" s="190">
        <v>2.99731192831366E-2</v>
      </c>
      <c r="N98" s="197">
        <v>1.5976179781391799E-2</v>
      </c>
      <c r="O98" s="190">
        <v>4.2875151874829503E-4</v>
      </c>
      <c r="P98" s="197">
        <v>1.97353993414906E-2</v>
      </c>
      <c r="Q98" s="190"/>
      <c r="R98" s="197">
        <v>1.230004670378E-2</v>
      </c>
      <c r="S98" s="190">
        <v>2.0065894257326401E-3</v>
      </c>
      <c r="T98" s="197">
        <v>2.2752610705739001E-2</v>
      </c>
      <c r="U98" s="190">
        <v>1.29687557723731E-2</v>
      </c>
      <c r="V98" s="197">
        <v>8.7954630056188195E-3</v>
      </c>
      <c r="W98" s="190">
        <v>2.7032234606771E-3</v>
      </c>
      <c r="X98" s="197">
        <v>1.16137691607823E-2</v>
      </c>
      <c r="Y98" s="190">
        <v>2.5219992109008298E-3</v>
      </c>
      <c r="Z98" s="197">
        <v>6.4533407802026196E-3</v>
      </c>
      <c r="AA98" s="190">
        <v>1.92482908947423E-3</v>
      </c>
      <c r="AB98" s="197">
        <v>2.7103799585466298E-3</v>
      </c>
      <c r="AC98" s="190">
        <v>3.6190857882025299E-4</v>
      </c>
      <c r="AD98" s="197">
        <v>1.27206257691382E-2</v>
      </c>
      <c r="AE98" s="190">
        <v>5.0460109887768504E-3</v>
      </c>
      <c r="AF98" s="197">
        <v>3.5370580263127303E-2</v>
      </c>
      <c r="AG98" s="190"/>
      <c r="AH98" s="197">
        <v>3.1066330181708401E-2</v>
      </c>
      <c r="AI98" s="190"/>
      <c r="AJ98" s="197">
        <v>2.6589470638414301E-2</v>
      </c>
      <c r="AK98" s="190"/>
      <c r="AL98" s="197">
        <v>0.23831590144817699</v>
      </c>
      <c r="AM98" s="190"/>
      <c r="AN98" s="197">
        <v>1.4642112340749001E-3</v>
      </c>
      <c r="AO98" s="190">
        <v>9.2832457765455105E-4</v>
      </c>
      <c r="AP98" s="197">
        <v>4.9804288524797895E-4</v>
      </c>
      <c r="AQ98" s="190"/>
    </row>
    <row r="99" spans="1:43" x14ac:dyDescent="0.35">
      <c r="A99">
        <v>89.059700000000007</v>
      </c>
      <c r="B99" t="s">
        <v>1001</v>
      </c>
      <c r="C99" t="s">
        <v>44</v>
      </c>
      <c r="D99" s="197">
        <v>0.36767961759644602</v>
      </c>
      <c r="E99" s="190">
        <v>0.15788532288124399</v>
      </c>
      <c r="F99" s="197">
        <v>0.29953451906184603</v>
      </c>
      <c r="G99" s="190">
        <v>7.7785544236234003E-2</v>
      </c>
      <c r="H99" s="197">
        <v>0.29781285664286</v>
      </c>
      <c r="I99" s="190">
        <v>0.13157824120226499</v>
      </c>
      <c r="J99" s="197">
        <v>0.23998751173573499</v>
      </c>
      <c r="K99" s="190">
        <v>0.1249763631445</v>
      </c>
      <c r="L99" s="197">
        <v>0.22789630670261399</v>
      </c>
      <c r="M99" s="190">
        <v>9.5988170809796103E-2</v>
      </c>
      <c r="N99" s="197">
        <v>0.236355659591857</v>
      </c>
      <c r="O99" s="190">
        <v>3.8231192353993602E-2</v>
      </c>
      <c r="P99" s="197">
        <v>0.43657144406979898</v>
      </c>
      <c r="Q99" s="190"/>
      <c r="R99" s="197">
        <v>0.148804448508288</v>
      </c>
      <c r="S99" s="190">
        <v>6.3074545766847699E-3</v>
      </c>
      <c r="T99" s="197">
        <v>0.27546767604570699</v>
      </c>
      <c r="U99" s="190">
        <v>9.8222642149143904E-2</v>
      </c>
      <c r="V99" s="197">
        <v>1.0608624174332999</v>
      </c>
      <c r="W99" s="190">
        <v>0.28890695781711401</v>
      </c>
      <c r="X99" s="197">
        <v>1.2822327268082201</v>
      </c>
      <c r="Y99" s="190">
        <v>0.42257827175838403</v>
      </c>
      <c r="Z99" s="197">
        <v>0.27410431327093598</v>
      </c>
      <c r="AA99" s="190">
        <v>6.5070111305508702E-2</v>
      </c>
      <c r="AB99" s="197">
        <v>0.25712013776583598</v>
      </c>
      <c r="AC99" s="190">
        <v>3.95674376116701E-2</v>
      </c>
      <c r="AD99" s="197">
        <v>0.13404989219430799</v>
      </c>
      <c r="AE99" s="190">
        <v>4.0313962048704799E-2</v>
      </c>
      <c r="AF99" s="197">
        <v>0.48320326198023</v>
      </c>
      <c r="AG99" s="190"/>
      <c r="AH99" s="197">
        <v>0.40422074354141202</v>
      </c>
      <c r="AI99" s="190"/>
      <c r="AJ99" s="197">
        <v>6.0522223503771899E-2</v>
      </c>
      <c r="AK99" s="190"/>
      <c r="AL99" s="197">
        <v>0.239016102502358</v>
      </c>
      <c r="AM99" s="190"/>
      <c r="AN99" s="197">
        <v>0.19407683798355499</v>
      </c>
      <c r="AO99" s="190">
        <v>2.8227058140615599E-3</v>
      </c>
      <c r="AP99" s="197">
        <v>5.5315757866745099E-2</v>
      </c>
      <c r="AQ99" s="190"/>
    </row>
    <row r="100" spans="1:43" x14ac:dyDescent="0.35">
      <c r="A100">
        <v>90.018600000000006</v>
      </c>
      <c r="B100" t="s">
        <v>1200</v>
      </c>
      <c r="C100" t="s">
        <v>1573</v>
      </c>
      <c r="D100" s="197">
        <v>1.66088464496292</v>
      </c>
      <c r="E100" s="190">
        <v>0.70774223374395895</v>
      </c>
      <c r="F100" s="197">
        <v>1.4492360529282</v>
      </c>
      <c r="G100" s="190">
        <v>0.52983121836935099</v>
      </c>
      <c r="H100" s="197">
        <v>1.40641190441398</v>
      </c>
      <c r="I100" s="190">
        <v>0.68306320742889903</v>
      </c>
      <c r="J100" s="197">
        <v>2.6424377507580599</v>
      </c>
      <c r="K100" s="190">
        <v>1.63017072570973</v>
      </c>
      <c r="L100" s="197">
        <v>1.40060530648211</v>
      </c>
      <c r="M100" s="190">
        <v>0.50247988681886002</v>
      </c>
      <c r="N100" s="197">
        <v>1.41725302196713</v>
      </c>
      <c r="O100" s="190">
        <v>2.2992467568581702E-2</v>
      </c>
      <c r="P100" s="197">
        <v>2.7550567040106002</v>
      </c>
      <c r="Q100" s="190"/>
      <c r="R100" s="197">
        <v>1.2043018116820801</v>
      </c>
      <c r="S100" s="190">
        <v>0.14486039207274401</v>
      </c>
      <c r="T100" s="197">
        <v>0.99741239422944095</v>
      </c>
      <c r="U100" s="190">
        <v>0.41950757262857602</v>
      </c>
      <c r="V100" s="197">
        <v>0.66669365947917003</v>
      </c>
      <c r="W100" s="190">
        <v>7.1364007500326607E-2</v>
      </c>
      <c r="X100" s="197">
        <v>0.70376911693609101</v>
      </c>
      <c r="Y100" s="190">
        <v>0.13507131117454499</v>
      </c>
      <c r="Z100" s="197">
        <v>0.37135259790504699</v>
      </c>
      <c r="AA100" s="190">
        <v>7.6286215231020305E-2</v>
      </c>
      <c r="AB100" s="197">
        <v>0.25575015789744499</v>
      </c>
      <c r="AC100" s="190">
        <v>4.4825467447631197E-2</v>
      </c>
      <c r="AD100" s="197">
        <v>1.0227905582212</v>
      </c>
      <c r="AE100" s="190">
        <v>0.36417381980385599</v>
      </c>
      <c r="AF100" s="197">
        <v>2.8885125111860099</v>
      </c>
      <c r="AG100" s="190"/>
      <c r="AH100" s="197">
        <v>2.5458780186610701</v>
      </c>
      <c r="AI100" s="190"/>
      <c r="AJ100" s="197">
        <v>1.0393568108746201</v>
      </c>
      <c r="AK100" s="190"/>
      <c r="AL100" s="197">
        <v>3.7406818762605898</v>
      </c>
      <c r="AM100" s="190"/>
      <c r="AN100" s="197">
        <v>1.07725363902955</v>
      </c>
      <c r="AO100" s="190">
        <v>0.42572280966033699</v>
      </c>
      <c r="AP100" s="197">
        <v>0.35074692393298701</v>
      </c>
      <c r="AQ100" s="190"/>
    </row>
    <row r="101" spans="1:43" x14ac:dyDescent="0.35">
      <c r="A101">
        <v>90.055000000000007</v>
      </c>
      <c r="B101" t="s">
        <v>1002</v>
      </c>
      <c r="C101" t="s">
        <v>1602</v>
      </c>
      <c r="D101" s="197">
        <v>1.01203394669694E-2</v>
      </c>
      <c r="E101" s="190">
        <v>6.0072445100609398E-3</v>
      </c>
      <c r="F101" s="197">
        <v>1.21249871683016E-2</v>
      </c>
      <c r="G101" s="190">
        <v>4.6078723174596201E-3</v>
      </c>
      <c r="H101" s="197">
        <v>8.0694213564283402E-3</v>
      </c>
      <c r="I101" s="190">
        <v>4.8621936062007397E-3</v>
      </c>
      <c r="J101" s="197">
        <v>4.9537814691729201E-2</v>
      </c>
      <c r="K101" s="190">
        <v>7.5808093471243496E-2</v>
      </c>
      <c r="L101" s="197">
        <v>2.0836840950535299E-2</v>
      </c>
      <c r="M101" s="190">
        <v>1.35283690020402E-2</v>
      </c>
      <c r="N101" s="197">
        <v>1.0955745854397099E-2</v>
      </c>
      <c r="O101" s="190">
        <v>7.8586706223523898E-4</v>
      </c>
      <c r="P101" s="197">
        <v>2.70142616713577E-2</v>
      </c>
      <c r="Q101" s="190"/>
      <c r="R101" s="197">
        <v>8.3265311873319207E-3</v>
      </c>
      <c r="S101" s="190">
        <v>1.1613122532224899E-3</v>
      </c>
      <c r="T101" s="197">
        <v>9.7652610712987697E-3</v>
      </c>
      <c r="U101" s="190">
        <v>3.5387005473831801E-3</v>
      </c>
      <c r="V101" s="197">
        <v>4.3222192994125897E-3</v>
      </c>
      <c r="W101" s="190">
        <v>8.3853629506023403E-4</v>
      </c>
      <c r="X101" s="197">
        <v>5.3374918226358203E-3</v>
      </c>
      <c r="Y101" s="190">
        <v>2.1088229960031501E-5</v>
      </c>
      <c r="Z101" s="197">
        <v>3.0139049412098201E-3</v>
      </c>
      <c r="AA101" s="190">
        <v>7.5745004577960895E-4</v>
      </c>
      <c r="AB101" s="197">
        <v>1.92237447366824E-3</v>
      </c>
      <c r="AC101" s="190">
        <v>5.2786906498813503E-4</v>
      </c>
      <c r="AD101" s="197">
        <v>8.8494504125586296E-3</v>
      </c>
      <c r="AE101" s="190">
        <v>5.06725018778239E-3</v>
      </c>
      <c r="AF101" s="197">
        <v>3.06370983927323E-2</v>
      </c>
      <c r="AG101" s="190"/>
      <c r="AH101" s="197">
        <v>2.9851063146876699E-2</v>
      </c>
      <c r="AI101" s="190"/>
      <c r="AJ101" s="197">
        <v>1.3393263440915199E-2</v>
      </c>
      <c r="AK101" s="190"/>
      <c r="AL101" s="197">
        <v>0.14960422675291499</v>
      </c>
      <c r="AM101" s="190"/>
      <c r="AN101" s="197">
        <v>2.7913499142830202E-3</v>
      </c>
      <c r="AO101" s="190">
        <v>1.0856300644776699E-3</v>
      </c>
      <c r="AP101" s="197">
        <v>7.5656225734503505E-4</v>
      </c>
      <c r="AQ101" s="190"/>
    </row>
    <row r="102" spans="1:43" x14ac:dyDescent="0.35">
      <c r="A102">
        <v>90.091300000000004</v>
      </c>
      <c r="B102" t="s">
        <v>1201</v>
      </c>
      <c r="C102" t="s">
        <v>1573</v>
      </c>
      <c r="D102" s="197">
        <v>2.90831543881625</v>
      </c>
      <c r="E102" s="190">
        <v>1.1141135447434301</v>
      </c>
      <c r="F102" s="197">
        <v>2.3620622310855501</v>
      </c>
      <c r="G102" s="190">
        <v>0.87424474976633304</v>
      </c>
      <c r="H102" s="197">
        <v>2.4182292431610302</v>
      </c>
      <c r="I102" s="190">
        <v>1.04694915038928</v>
      </c>
      <c r="J102" s="197">
        <v>2.7675200372005402</v>
      </c>
      <c r="K102" s="190">
        <v>1.53708825443962</v>
      </c>
      <c r="L102" s="197">
        <v>2.0456204467074701</v>
      </c>
      <c r="M102" s="190">
        <v>0.795946477735056</v>
      </c>
      <c r="N102" s="197">
        <v>2.7342369947418699</v>
      </c>
      <c r="O102" s="190">
        <v>0.307920058572628</v>
      </c>
      <c r="P102" s="197">
        <v>6.1247860246551502</v>
      </c>
      <c r="Q102" s="190"/>
      <c r="R102" s="197">
        <v>1.08985410436123</v>
      </c>
      <c r="S102" s="190">
        <v>5.8161933010016098E-2</v>
      </c>
      <c r="T102" s="197">
        <v>1.1585743454820601</v>
      </c>
      <c r="U102" s="190">
        <v>0.38589283573293698</v>
      </c>
      <c r="V102" s="197">
        <v>2.9299834686081798</v>
      </c>
      <c r="W102" s="190">
        <v>1.62524862358817</v>
      </c>
      <c r="X102" s="197">
        <v>3.8918408630225398</v>
      </c>
      <c r="Y102" s="190">
        <v>0.43121402283437099</v>
      </c>
      <c r="Z102" s="197">
        <v>0.60872110275246505</v>
      </c>
      <c r="AA102" s="190">
        <v>0.14670457222837799</v>
      </c>
      <c r="AB102" s="197">
        <v>0.46585323416565599</v>
      </c>
      <c r="AC102" s="190">
        <v>6.4095779392505797E-2</v>
      </c>
      <c r="AD102" s="197">
        <v>0.84752634738226895</v>
      </c>
      <c r="AE102" s="190">
        <v>0.33775079072279002</v>
      </c>
      <c r="AF102" s="197">
        <v>3.5999159650416601</v>
      </c>
      <c r="AG102" s="190"/>
      <c r="AH102" s="197">
        <v>4.9986076964737203</v>
      </c>
      <c r="AI102" s="190"/>
      <c r="AJ102" s="197">
        <v>1.12219473467008</v>
      </c>
      <c r="AK102" s="190"/>
      <c r="AL102" s="197">
        <v>4.1233196893992696</v>
      </c>
      <c r="AM102" s="190"/>
      <c r="AN102" s="197">
        <v>1.63605322347781</v>
      </c>
      <c r="AO102" s="190">
        <v>0.61535643472503998</v>
      </c>
      <c r="AP102" s="197">
        <v>0.43461830395489198</v>
      </c>
      <c r="AQ102" s="190"/>
    </row>
    <row r="103" spans="1:43" x14ac:dyDescent="0.35">
      <c r="A103">
        <v>91.002600000000001</v>
      </c>
      <c r="B103" t="s">
        <v>1202</v>
      </c>
      <c r="C103" t="s">
        <v>1573</v>
      </c>
      <c r="D103" s="197">
        <v>0.25948262473647898</v>
      </c>
      <c r="E103" s="190">
        <v>8.9806542186958604E-2</v>
      </c>
      <c r="F103" s="197">
        <v>0.27621377119921398</v>
      </c>
      <c r="G103" s="190">
        <v>9.4810220444107807E-2</v>
      </c>
      <c r="H103" s="197">
        <v>0.21967182161638199</v>
      </c>
      <c r="I103" s="190">
        <v>0.138694950189374</v>
      </c>
      <c r="J103" s="197">
        <v>0.620740906851319</v>
      </c>
      <c r="K103" s="190">
        <v>0.49112352051896102</v>
      </c>
      <c r="L103" s="197">
        <v>0.28998677909981802</v>
      </c>
      <c r="M103" s="190">
        <v>0.147080106103155</v>
      </c>
      <c r="N103" s="197">
        <v>0.273240081721978</v>
      </c>
      <c r="O103" s="190">
        <v>3.2191812717305798E-2</v>
      </c>
      <c r="P103" s="197">
        <v>0.44503415370250499</v>
      </c>
      <c r="Q103" s="190"/>
      <c r="R103" s="197">
        <v>0.22790319278242099</v>
      </c>
      <c r="S103" s="190">
        <v>2.3872882908943599E-2</v>
      </c>
      <c r="T103" s="197">
        <v>0.25394368234339199</v>
      </c>
      <c r="U103" s="190">
        <v>0.10385925153133301</v>
      </c>
      <c r="V103" s="197">
        <v>0.12633627847147799</v>
      </c>
      <c r="W103" s="190">
        <v>2.09569468872421E-2</v>
      </c>
      <c r="X103" s="197">
        <v>0.11111045209505201</v>
      </c>
      <c r="Y103" s="190">
        <v>2.16280963995946E-2</v>
      </c>
      <c r="Z103" s="197">
        <v>7.5790375844865102E-2</v>
      </c>
      <c r="AA103" s="190">
        <v>1.8711195102306202E-2</v>
      </c>
      <c r="AB103" s="197">
        <v>5.4159958204341503E-2</v>
      </c>
      <c r="AC103" s="190">
        <v>2.34545127018084E-2</v>
      </c>
      <c r="AD103" s="197">
        <v>0.14699955875694101</v>
      </c>
      <c r="AE103" s="190">
        <v>2.08176861175308E-2</v>
      </c>
      <c r="AF103" s="197">
        <v>0.73151416568702399</v>
      </c>
      <c r="AG103" s="190"/>
      <c r="AH103" s="197">
        <v>1.084607946135</v>
      </c>
      <c r="AI103" s="190"/>
      <c r="AJ103" s="197">
        <v>0.198253869691428</v>
      </c>
      <c r="AK103" s="190"/>
      <c r="AL103" s="197">
        <v>1.00475849302996</v>
      </c>
      <c r="AM103" s="190"/>
      <c r="AN103" s="197">
        <v>0.27231373678890702</v>
      </c>
      <c r="AO103" s="190">
        <v>0.12053879156956999</v>
      </c>
      <c r="AP103" s="197">
        <v>4.7646708808607899E-2</v>
      </c>
      <c r="AQ103" s="190"/>
    </row>
    <row r="104" spans="1:43" x14ac:dyDescent="0.35">
      <c r="A104">
        <v>91.039000000000001</v>
      </c>
      <c r="B104" t="s">
        <v>1203</v>
      </c>
      <c r="C104" t="s">
        <v>1573</v>
      </c>
      <c r="D104" s="197">
        <v>1.6215398229254999E-2</v>
      </c>
      <c r="E104" s="190">
        <v>6.7347532226327399E-3</v>
      </c>
      <c r="F104" s="197">
        <v>2.2851072565866101E-2</v>
      </c>
      <c r="G104" s="190">
        <v>7.6005520093508899E-3</v>
      </c>
      <c r="H104" s="197">
        <v>1.6409618664067999E-2</v>
      </c>
      <c r="I104" s="190">
        <v>9.9430966026658896E-3</v>
      </c>
      <c r="J104" s="197">
        <v>3.8863367568424297E-2</v>
      </c>
      <c r="K104" s="190">
        <v>4.09936370453238E-2</v>
      </c>
      <c r="L104" s="197">
        <v>3.2279394408985397E-2</v>
      </c>
      <c r="M104" s="190">
        <v>1.8946736172439901E-2</v>
      </c>
      <c r="N104" s="197">
        <v>1.20391867543549E-2</v>
      </c>
      <c r="O104" s="190">
        <v>8.4755399257399697E-4</v>
      </c>
      <c r="P104" s="197">
        <v>3.69940143147744E-2</v>
      </c>
      <c r="Q104" s="190"/>
      <c r="R104" s="197">
        <v>1.6025408072315402E-2</v>
      </c>
      <c r="S104" s="190">
        <v>2.3339216918245201E-3</v>
      </c>
      <c r="T104" s="197">
        <v>1.2794244793526E-2</v>
      </c>
      <c r="U104" s="190">
        <v>6.2705342752661201E-3</v>
      </c>
      <c r="V104" s="197">
        <v>4.2553351771765398E-3</v>
      </c>
      <c r="W104" s="190">
        <v>4.7437189728567698E-4</v>
      </c>
      <c r="X104" s="197">
        <v>5.1580898658866604E-3</v>
      </c>
      <c r="Y104" s="190">
        <v>2.3171682544591101E-3</v>
      </c>
      <c r="Z104" s="197">
        <v>6.3893438032072E-3</v>
      </c>
      <c r="AA104" s="190">
        <v>1.9570487006065999E-3</v>
      </c>
      <c r="AB104" s="197">
        <v>4.4568023152464402E-3</v>
      </c>
      <c r="AC104" s="190">
        <v>9.2444560594174305E-4</v>
      </c>
      <c r="AD104" s="197">
        <v>1.5143344869255299E-2</v>
      </c>
      <c r="AE104" s="190">
        <v>9.3209768507323092E-3</v>
      </c>
      <c r="AF104" s="197">
        <v>3.5084995822389997E-2</v>
      </c>
      <c r="AG104" s="190"/>
      <c r="AH104" s="197">
        <v>5.7276304260479201E-2</v>
      </c>
      <c r="AI104" s="190"/>
      <c r="AJ104" s="197">
        <v>2.5218201139944999E-2</v>
      </c>
      <c r="AK104" s="190"/>
      <c r="AL104" s="197">
        <v>0.12800697484373799</v>
      </c>
      <c r="AM104" s="190"/>
      <c r="AN104" s="197">
        <v>6.7391256991152096E-3</v>
      </c>
      <c r="AO104" s="190">
        <v>3.6918876821944E-3</v>
      </c>
      <c r="AP104" s="197">
        <v>2.76577667723022E-3</v>
      </c>
      <c r="AQ104" s="190"/>
    </row>
    <row r="105" spans="1:43" x14ac:dyDescent="0.35">
      <c r="A105">
        <v>91.054199999999895</v>
      </c>
      <c r="B105" t="s">
        <v>1204</v>
      </c>
      <c r="C105" t="s">
        <v>1573</v>
      </c>
      <c r="D105" s="197">
        <v>0.37877452765163</v>
      </c>
      <c r="E105" s="190">
        <v>0.185514784427705</v>
      </c>
      <c r="F105" s="197">
        <v>0.36616114838485903</v>
      </c>
      <c r="G105" s="190">
        <v>0.13261462997548101</v>
      </c>
      <c r="H105" s="197">
        <v>0.32006554989942099</v>
      </c>
      <c r="I105" s="190">
        <v>0.140128500107256</v>
      </c>
      <c r="J105" s="197">
        <v>0.41736137728193701</v>
      </c>
      <c r="K105" s="190">
        <v>0.226264007646237</v>
      </c>
      <c r="L105" s="197">
        <v>0.27815346692916498</v>
      </c>
      <c r="M105" s="190">
        <v>8.0374063892834302E-2</v>
      </c>
      <c r="N105" s="197">
        <v>0.386185475469149</v>
      </c>
      <c r="O105" s="190">
        <v>8.2857185208410303E-2</v>
      </c>
      <c r="P105" s="197">
        <v>0.88687647511300305</v>
      </c>
      <c r="Q105" s="190"/>
      <c r="R105" s="197">
        <v>0.16731190835778001</v>
      </c>
      <c r="S105" s="190">
        <v>1.96304040592125E-2</v>
      </c>
      <c r="T105" s="197">
        <v>9.9010316909284399E-2</v>
      </c>
      <c r="U105" s="190">
        <v>4.3809556280888097E-2</v>
      </c>
      <c r="V105" s="197">
        <v>0.11383499655538599</v>
      </c>
      <c r="W105" s="190">
        <v>4.4482381906194399E-2</v>
      </c>
      <c r="X105" s="197">
        <v>0.15297541254284799</v>
      </c>
      <c r="Y105" s="190">
        <v>3.70361486875272E-2</v>
      </c>
      <c r="Z105" s="197">
        <v>6.4881244671574995E-2</v>
      </c>
      <c r="AA105" s="190">
        <v>2.0100964935767199E-2</v>
      </c>
      <c r="AB105" s="197">
        <v>5.3591386854146703E-2</v>
      </c>
      <c r="AC105" s="190">
        <v>1.6713236601241001E-2</v>
      </c>
      <c r="AD105" s="197">
        <v>0.14128407267298301</v>
      </c>
      <c r="AE105" s="190">
        <v>9.5263293049662606E-2</v>
      </c>
      <c r="AF105" s="197">
        <v>0.50422879662826603</v>
      </c>
      <c r="AG105" s="190"/>
      <c r="AH105" s="197">
        <v>0.96696854271323196</v>
      </c>
      <c r="AI105" s="190"/>
      <c r="AJ105" s="197">
        <v>0.16714511711268301</v>
      </c>
      <c r="AK105" s="190"/>
      <c r="AL105" s="197">
        <v>0.74298475449206902</v>
      </c>
      <c r="AM105" s="190"/>
      <c r="AN105" s="197">
        <v>0.29979066608041399</v>
      </c>
      <c r="AO105" s="190">
        <v>0.12940606673418201</v>
      </c>
      <c r="AP105" s="197">
        <v>6.3175056760135601E-2</v>
      </c>
      <c r="AQ105" s="190"/>
    </row>
    <row r="106" spans="1:43" x14ac:dyDescent="0.35">
      <c r="A106">
        <v>92.049499999999895</v>
      </c>
      <c r="B106" t="s">
        <v>1003</v>
      </c>
      <c r="C106" t="s">
        <v>1603</v>
      </c>
      <c r="D106" s="197">
        <v>0.75353008188093196</v>
      </c>
      <c r="E106" s="190">
        <v>0.25284686462834699</v>
      </c>
      <c r="F106" s="197">
        <v>0.65668830259222299</v>
      </c>
      <c r="G106" s="190">
        <v>0.24090589289860501</v>
      </c>
      <c r="H106" s="197">
        <v>0.55524565287684802</v>
      </c>
      <c r="I106" s="190">
        <v>0.25665294012619699</v>
      </c>
      <c r="J106" s="197">
        <v>0.94988878721699499</v>
      </c>
      <c r="K106" s="190">
        <v>0.59719466572433599</v>
      </c>
      <c r="L106" s="197">
        <v>0.56698742719336703</v>
      </c>
      <c r="M106" s="190">
        <v>0.264356404901886</v>
      </c>
      <c r="N106" s="197">
        <v>0.69123369586828098</v>
      </c>
      <c r="O106" s="190">
        <v>3.9016933828785703E-2</v>
      </c>
      <c r="P106" s="197">
        <v>1.1916879475683799</v>
      </c>
      <c r="Q106" s="190"/>
      <c r="R106" s="197">
        <v>0.37367894739541702</v>
      </c>
      <c r="S106" s="190">
        <v>3.0241807314174699E-2</v>
      </c>
      <c r="T106" s="197">
        <v>0.40083508549350799</v>
      </c>
      <c r="U106" s="190">
        <v>9.8410341063984705E-2</v>
      </c>
      <c r="V106" s="197">
        <v>0.34157660174540699</v>
      </c>
      <c r="W106" s="190">
        <v>6.1486531367477101E-2</v>
      </c>
      <c r="X106" s="197">
        <v>0.36606111553829601</v>
      </c>
      <c r="Y106" s="190">
        <v>4.51368477337101E-2</v>
      </c>
      <c r="Z106" s="197">
        <v>0.18389230191946801</v>
      </c>
      <c r="AA106" s="190">
        <v>4.1116807489375198E-2</v>
      </c>
      <c r="AB106" s="197">
        <v>0.14043545508514299</v>
      </c>
      <c r="AC106" s="190">
        <v>3.00747319895238E-2</v>
      </c>
      <c r="AD106" s="197">
        <v>0.27958135254529898</v>
      </c>
      <c r="AE106" s="190">
        <v>6.7149410806166196E-2</v>
      </c>
      <c r="AF106" s="197">
        <v>1.61863529226282</v>
      </c>
      <c r="AG106" s="190"/>
      <c r="AH106" s="197">
        <v>2.8097360664258599</v>
      </c>
      <c r="AI106" s="190"/>
      <c r="AJ106" s="197">
        <v>0.13918573414820401</v>
      </c>
      <c r="AK106" s="190"/>
      <c r="AL106" s="197">
        <v>1.7752261887619301</v>
      </c>
      <c r="AM106" s="190"/>
      <c r="AN106" s="197">
        <v>0.87443920345945803</v>
      </c>
      <c r="AO106" s="190">
        <v>0.38045499526526</v>
      </c>
      <c r="AP106" s="197">
        <v>0.147640272266436</v>
      </c>
      <c r="AQ106" s="190"/>
    </row>
    <row r="107" spans="1:43" x14ac:dyDescent="0.35">
      <c r="A107">
        <v>92.106999999999999</v>
      </c>
      <c r="B107" t="s">
        <v>1205</v>
      </c>
      <c r="C107" t="s">
        <v>1573</v>
      </c>
      <c r="D107" s="197">
        <v>2.4349537086070201E-2</v>
      </c>
      <c r="E107" s="190">
        <v>1.3303912346425801E-2</v>
      </c>
      <c r="F107" s="197">
        <v>4.3063812938992099E-2</v>
      </c>
      <c r="G107" s="190">
        <v>2.0719984502638501E-2</v>
      </c>
      <c r="H107" s="197">
        <v>3.2010475399951402E-2</v>
      </c>
      <c r="I107" s="190">
        <v>2.4191417564549299E-2</v>
      </c>
      <c r="J107" s="197">
        <v>7.1299374025174597E-2</v>
      </c>
      <c r="K107" s="190">
        <v>6.2642974954819006E-2</v>
      </c>
      <c r="L107" s="197">
        <v>2.68787317402467E-2</v>
      </c>
      <c r="M107" s="190">
        <v>1.8025455271075502E-2</v>
      </c>
      <c r="N107" s="197">
        <v>3.280701510135E-2</v>
      </c>
      <c r="O107" s="190">
        <v>1.2683233337575799E-2</v>
      </c>
      <c r="P107" s="197">
        <v>8.7026337958765604E-2</v>
      </c>
      <c r="Q107" s="190"/>
      <c r="R107" s="197">
        <v>3.3761075786508797E-2</v>
      </c>
      <c r="S107" s="190">
        <v>3.2365768783318501E-3</v>
      </c>
      <c r="T107" s="197">
        <v>2.57650681631615E-2</v>
      </c>
      <c r="U107" s="190">
        <v>1.6144818480718699E-2</v>
      </c>
      <c r="V107" s="197">
        <v>9.8289061800778399E-3</v>
      </c>
      <c r="W107" s="190">
        <v>3.0910385266194702E-3</v>
      </c>
      <c r="X107" s="197">
        <v>9.8959020528084293E-3</v>
      </c>
      <c r="Y107" s="190">
        <v>1.0476995583084501E-3</v>
      </c>
      <c r="Z107" s="197">
        <v>6.4850654304405304E-3</v>
      </c>
      <c r="AA107" s="190">
        <v>3.4724053172367998E-3</v>
      </c>
      <c r="AB107" s="197">
        <v>4.9062165036431798E-3</v>
      </c>
      <c r="AC107" s="190">
        <v>1.9667077821182801E-3</v>
      </c>
      <c r="AD107" s="197">
        <v>1.7984040469226699E-2</v>
      </c>
      <c r="AE107" s="190">
        <v>9.5489148865830296E-3</v>
      </c>
      <c r="AF107" s="197">
        <v>8.5047806344698898E-2</v>
      </c>
      <c r="AG107" s="190"/>
      <c r="AH107" s="197">
        <v>0.115892684855572</v>
      </c>
      <c r="AI107" s="190"/>
      <c r="AJ107" s="197">
        <v>3.9341502094622401E-2</v>
      </c>
      <c r="AK107" s="190"/>
      <c r="AL107" s="197">
        <v>0.110663447120446</v>
      </c>
      <c r="AM107" s="190"/>
      <c r="AN107" s="197">
        <v>3.1556799965365499E-2</v>
      </c>
      <c r="AO107" s="190">
        <v>1.6597817971298098E-2</v>
      </c>
      <c r="AP107" s="197">
        <v>5.2912479711174102E-3</v>
      </c>
      <c r="AQ107" s="190"/>
    </row>
    <row r="108" spans="1:43" x14ac:dyDescent="0.35">
      <c r="A108">
        <v>93.033500000000004</v>
      </c>
      <c r="B108" t="s">
        <v>1206</v>
      </c>
      <c r="C108" t="s">
        <v>1573</v>
      </c>
      <c r="D108" s="197">
        <v>4.1151441801993696E-3</v>
      </c>
      <c r="E108" s="190">
        <v>1.6898128537365001E-3</v>
      </c>
      <c r="F108" s="197">
        <v>4.7828934715688698E-3</v>
      </c>
      <c r="G108" s="190">
        <v>1.9707809282085401E-3</v>
      </c>
      <c r="H108" s="197">
        <v>3.0017927918131902E-3</v>
      </c>
      <c r="I108" s="190">
        <v>1.12331642090205E-3</v>
      </c>
      <c r="J108" s="197">
        <v>3.8617139701206801E-3</v>
      </c>
      <c r="K108" s="190">
        <v>1.8781540265937499E-3</v>
      </c>
      <c r="L108" s="197">
        <v>3.0250231556568702E-3</v>
      </c>
      <c r="M108" s="190">
        <v>8.7107872022502595E-4</v>
      </c>
      <c r="N108" s="197">
        <v>2.6437984204478399E-3</v>
      </c>
      <c r="O108" s="190">
        <v>7.0266215916016297E-4</v>
      </c>
      <c r="P108" s="197">
        <v>1.1084249374740601E-2</v>
      </c>
      <c r="Q108" s="190"/>
      <c r="R108" s="197">
        <v>2.6385335370836E-3</v>
      </c>
      <c r="S108" s="190">
        <v>1.22063781014869E-4</v>
      </c>
      <c r="T108" s="197">
        <v>2.1014205508215898E-3</v>
      </c>
      <c r="U108" s="190">
        <v>1.01063973498848E-3</v>
      </c>
      <c r="V108" s="197">
        <v>1.93591858684053E-3</v>
      </c>
      <c r="W108" s="190">
        <v>5.0809099773305698E-4</v>
      </c>
      <c r="X108" s="197">
        <v>2.5975163333375002E-3</v>
      </c>
      <c r="Y108" s="190">
        <v>1.12881825373156E-3</v>
      </c>
      <c r="Z108" s="197">
        <v>1.19171780354695E-3</v>
      </c>
      <c r="AA108" s="190">
        <v>6.5057751380380804E-4</v>
      </c>
      <c r="AB108" s="197">
        <v>1.0027460543621299E-3</v>
      </c>
      <c r="AC108" s="190">
        <v>3.0979322268252199E-4</v>
      </c>
      <c r="AD108" s="197">
        <v>2.54251789469369E-3</v>
      </c>
      <c r="AE108" s="190">
        <v>1.67736420852765E-3</v>
      </c>
      <c r="AF108" s="197">
        <v>1.1089331283226001E-2</v>
      </c>
      <c r="AG108" s="190"/>
      <c r="AH108" s="197">
        <v>1.1785076795734199E-2</v>
      </c>
      <c r="AI108" s="190"/>
      <c r="AJ108" s="197">
        <v>1.1533635597192099E-3</v>
      </c>
      <c r="AK108" s="190"/>
      <c r="AL108" s="197">
        <v>5.3664939753302601E-3</v>
      </c>
      <c r="AM108" s="190"/>
      <c r="AN108" s="197">
        <v>4.3770200798803104E-3</v>
      </c>
      <c r="AO108" s="190">
        <v>3.0059735218176402E-3</v>
      </c>
      <c r="AP108" s="197">
        <v>1.5784757270011099E-3</v>
      </c>
      <c r="AQ108" s="190"/>
    </row>
    <row r="109" spans="1:43" x14ac:dyDescent="0.35">
      <c r="A109">
        <v>93.054599999999894</v>
      </c>
      <c r="B109" t="s">
        <v>1207</v>
      </c>
      <c r="C109" t="s">
        <v>1573</v>
      </c>
      <c r="D109" s="197">
        <v>0.75474708338403396</v>
      </c>
      <c r="E109" s="190">
        <v>0.28607045839526901</v>
      </c>
      <c r="F109" s="197">
        <v>0.66398163965315804</v>
      </c>
      <c r="G109" s="190">
        <v>0.23591326757017</v>
      </c>
      <c r="H109" s="197">
        <v>0.521477089645215</v>
      </c>
      <c r="I109" s="190">
        <v>0.19619683793777801</v>
      </c>
      <c r="J109" s="197">
        <v>0.63010074631406898</v>
      </c>
      <c r="K109" s="190">
        <v>0.27082556189012003</v>
      </c>
      <c r="L109" s="197">
        <v>0.38734273098612199</v>
      </c>
      <c r="M109" s="190">
        <v>0.100473450547789</v>
      </c>
      <c r="N109" s="197">
        <v>0.62134136189493006</v>
      </c>
      <c r="O109" s="190">
        <v>5.3565657839502998E-2</v>
      </c>
      <c r="P109" s="197">
        <v>1.5094238587547499</v>
      </c>
      <c r="Q109" s="190"/>
      <c r="R109" s="197">
        <v>0.32228571709218301</v>
      </c>
      <c r="S109" s="190">
        <v>3.4195331361393501E-2</v>
      </c>
      <c r="T109" s="197">
        <v>0.27005921731808102</v>
      </c>
      <c r="U109" s="190">
        <v>7.0960930293431104E-2</v>
      </c>
      <c r="V109" s="197">
        <v>0.26444888895139401</v>
      </c>
      <c r="W109" s="190">
        <v>0.104662240986268</v>
      </c>
      <c r="X109" s="197">
        <v>0.34566681759565498</v>
      </c>
      <c r="Y109" s="190">
        <v>8.3322768127214897E-2</v>
      </c>
      <c r="Z109" s="197">
        <v>0.160497748960056</v>
      </c>
      <c r="AA109" s="190">
        <v>4.0095631554226303E-2</v>
      </c>
      <c r="AB109" s="197">
        <v>0.13174351686807101</v>
      </c>
      <c r="AC109" s="190">
        <v>3.0224232194393401E-2</v>
      </c>
      <c r="AD109" s="197">
        <v>0.28937609645992401</v>
      </c>
      <c r="AE109" s="190">
        <v>0.15578691851659199</v>
      </c>
      <c r="AF109" s="197">
        <v>1.95181884706467</v>
      </c>
      <c r="AG109" s="190"/>
      <c r="AH109" s="197">
        <v>2.7875146551571</v>
      </c>
      <c r="AI109" s="190"/>
      <c r="AJ109" s="197">
        <v>8.6389291694287704E-2</v>
      </c>
      <c r="AK109" s="190"/>
      <c r="AL109" s="197">
        <v>2.1906446600876799</v>
      </c>
      <c r="AM109" s="190"/>
      <c r="AN109" s="197">
        <v>0.88421921980524898</v>
      </c>
      <c r="AO109" s="190">
        <v>0.39910218664980401</v>
      </c>
      <c r="AP109" s="197">
        <v>0.17275161899799901</v>
      </c>
      <c r="AQ109" s="190"/>
    </row>
    <row r="110" spans="1:43" x14ac:dyDescent="0.35">
      <c r="A110">
        <v>93.069900000000004</v>
      </c>
      <c r="B110" t="s">
        <v>747</v>
      </c>
      <c r="C110" t="s">
        <v>1604</v>
      </c>
      <c r="D110" s="197">
        <v>9.0188314741844799E-2</v>
      </c>
      <c r="E110" s="190">
        <v>3.2378784840947701E-2</v>
      </c>
      <c r="F110" s="197">
        <v>0.115132187172236</v>
      </c>
      <c r="G110" s="190">
        <v>4.4834197249769003E-2</v>
      </c>
      <c r="H110" s="197">
        <v>8.9201207764208104E-2</v>
      </c>
      <c r="I110" s="190">
        <v>5.8883487080047599E-2</v>
      </c>
      <c r="J110" s="197">
        <v>0.170236204832168</v>
      </c>
      <c r="K110" s="190">
        <v>0.120247887257403</v>
      </c>
      <c r="L110" s="197">
        <v>9.03288591821923E-2</v>
      </c>
      <c r="M110" s="190">
        <v>4.5969473010974198E-2</v>
      </c>
      <c r="N110" s="197">
        <v>9.4813248838250694E-2</v>
      </c>
      <c r="O110" s="190">
        <v>4.9421701673375102E-3</v>
      </c>
      <c r="P110" s="197">
        <v>0.17559662311487101</v>
      </c>
      <c r="Q110" s="190"/>
      <c r="R110" s="197">
        <v>8.5913915118524503E-2</v>
      </c>
      <c r="S110" s="190">
        <v>1.15509360027953E-2</v>
      </c>
      <c r="T110" s="197">
        <v>7.3565086090597503E-2</v>
      </c>
      <c r="U110" s="190">
        <v>3.11480939911776E-2</v>
      </c>
      <c r="V110" s="197">
        <v>4.7460631875076202E-2</v>
      </c>
      <c r="W110" s="190">
        <v>9.4598794445798998E-3</v>
      </c>
      <c r="X110" s="197">
        <v>4.5713708588281401E-2</v>
      </c>
      <c r="Y110" s="190">
        <v>1.8690209683540099E-3</v>
      </c>
      <c r="Z110" s="197">
        <v>2.68819593673695E-2</v>
      </c>
      <c r="AA110" s="190">
        <v>6.4839142292478997E-3</v>
      </c>
      <c r="AB110" s="197">
        <v>1.9919243465989299E-2</v>
      </c>
      <c r="AC110" s="190">
        <v>6.5335670081821699E-3</v>
      </c>
      <c r="AD110" s="197">
        <v>4.6934042929614402E-2</v>
      </c>
      <c r="AE110" s="190">
        <v>1.73600771988211E-2</v>
      </c>
      <c r="AF110" s="197">
        <v>0.23540941078546601</v>
      </c>
      <c r="AG110" s="190"/>
      <c r="AH110" s="197">
        <v>0.323176249814982</v>
      </c>
      <c r="AI110" s="190"/>
      <c r="AJ110" s="197">
        <v>5.9533444215662597E-2</v>
      </c>
      <c r="AK110" s="190"/>
      <c r="AL110" s="197">
        <v>0.22798665192423101</v>
      </c>
      <c r="AM110" s="190"/>
      <c r="AN110" s="197">
        <v>9.1935861569286501E-2</v>
      </c>
      <c r="AO110" s="190">
        <v>5.1419932618545203E-2</v>
      </c>
      <c r="AP110" s="197">
        <v>2.0031537838200799E-2</v>
      </c>
      <c r="AQ110" s="190"/>
    </row>
    <row r="111" spans="1:43" x14ac:dyDescent="0.35">
      <c r="A111">
        <v>94.028700000000001</v>
      </c>
      <c r="B111" t="s">
        <v>1005</v>
      </c>
      <c r="C111" t="s">
        <v>1605</v>
      </c>
      <c r="D111" s="197">
        <v>2.66473430163101E-2</v>
      </c>
      <c r="E111" s="190">
        <v>1.47511890770613E-2</v>
      </c>
      <c r="F111" s="197">
        <v>3.06140220254069E-2</v>
      </c>
      <c r="G111" s="190">
        <v>1.6074488196203301E-2</v>
      </c>
      <c r="H111" s="197">
        <v>2.0366470723074102E-2</v>
      </c>
      <c r="I111" s="190">
        <v>9.2818437235050299E-3</v>
      </c>
      <c r="J111" s="197">
        <v>4.4515293773190703E-2</v>
      </c>
      <c r="K111" s="190">
        <v>3.8488333950476003E-2</v>
      </c>
      <c r="L111" s="197">
        <v>1.7987480176307601E-2</v>
      </c>
      <c r="M111" s="190">
        <v>7.5531195538136899E-3</v>
      </c>
      <c r="N111" s="197">
        <v>2.9399874247935501E-2</v>
      </c>
      <c r="O111" s="190">
        <v>7.9834659518986592E-3</v>
      </c>
      <c r="P111" s="197">
        <v>8.9189612797030804E-2</v>
      </c>
      <c r="Q111" s="190"/>
      <c r="R111" s="197">
        <v>1.84503123916302E-2</v>
      </c>
      <c r="S111" s="190">
        <v>1.7956977782633201E-3</v>
      </c>
      <c r="T111" s="197">
        <v>1.4799839825955801E-2</v>
      </c>
      <c r="U111" s="190">
        <v>4.0612221551540499E-3</v>
      </c>
      <c r="V111" s="197">
        <v>7.4307037102315796E-3</v>
      </c>
      <c r="W111" s="190">
        <v>2.52082224374984E-3</v>
      </c>
      <c r="X111" s="197">
        <v>9.3092602289007904E-3</v>
      </c>
      <c r="Y111" s="190">
        <v>2.30376823338362E-3</v>
      </c>
      <c r="Z111" s="197">
        <v>6.1004447564733796E-3</v>
      </c>
      <c r="AA111" s="190">
        <v>1.9775136163190299E-3</v>
      </c>
      <c r="AB111" s="197">
        <v>4.5029537148569701E-3</v>
      </c>
      <c r="AC111" s="190">
        <v>1.2111930841803801E-3</v>
      </c>
      <c r="AD111" s="197">
        <v>1.5366324394509299E-2</v>
      </c>
      <c r="AE111" s="190">
        <v>8.2656228224660296E-3</v>
      </c>
      <c r="AF111" s="197">
        <v>0.107982463208117</v>
      </c>
      <c r="AG111" s="190"/>
      <c r="AH111" s="197">
        <v>0.13916245130486199</v>
      </c>
      <c r="AI111" s="190"/>
      <c r="AJ111" s="197">
        <v>1.7746270149527701E-2</v>
      </c>
      <c r="AK111" s="190"/>
      <c r="AL111" s="197">
        <v>0.11536536631395999</v>
      </c>
      <c r="AM111" s="190"/>
      <c r="AN111" s="197">
        <v>4.8231028576938E-2</v>
      </c>
      <c r="AO111" s="190">
        <v>2.49168282477794E-2</v>
      </c>
      <c r="AP111" s="197">
        <v>8.4929774483139802E-3</v>
      </c>
      <c r="AQ111" s="190"/>
    </row>
    <row r="112" spans="1:43" x14ac:dyDescent="0.35">
      <c r="A112">
        <v>94.049899999999894</v>
      </c>
      <c r="B112" t="s">
        <v>1208</v>
      </c>
      <c r="C112" t="s">
        <v>1573</v>
      </c>
      <c r="D112" s="197">
        <v>0.51017568996111895</v>
      </c>
      <c r="E112" s="190">
        <v>0.22675999454880399</v>
      </c>
      <c r="F112" s="197">
        <v>0.34835745732277101</v>
      </c>
      <c r="G112" s="190">
        <v>0.114988772694386</v>
      </c>
      <c r="H112" s="197">
        <v>0.26132077742662002</v>
      </c>
      <c r="I112" s="190">
        <v>0.12689689500231799</v>
      </c>
      <c r="J112" s="197">
        <v>0.39012401081763698</v>
      </c>
      <c r="K112" s="190">
        <v>0.178314108713514</v>
      </c>
      <c r="L112" s="197">
        <v>0.280852215762803</v>
      </c>
      <c r="M112" s="190">
        <v>0.14824229360004099</v>
      </c>
      <c r="N112" s="197">
        <v>0.30097218573551798</v>
      </c>
      <c r="O112" s="190">
        <v>5.0806271783967504E-3</v>
      </c>
      <c r="P112" s="197">
        <v>0.37493052463114701</v>
      </c>
      <c r="Q112" s="190"/>
      <c r="R112" s="197">
        <v>0.21777925216522101</v>
      </c>
      <c r="S112" s="190">
        <v>1.45867330063565E-2</v>
      </c>
      <c r="T112" s="197">
        <v>0.223977716340126</v>
      </c>
      <c r="U112" s="190">
        <v>3.6394993282803198E-2</v>
      </c>
      <c r="V112" s="197">
        <v>0.262777246224146</v>
      </c>
      <c r="W112" s="190">
        <v>5.0513127742158E-2</v>
      </c>
      <c r="X112" s="197">
        <v>0.27784882724264898</v>
      </c>
      <c r="Y112" s="190">
        <v>6.5654474491684794E-2</v>
      </c>
      <c r="Z112" s="197">
        <v>0.159308246280224</v>
      </c>
      <c r="AA112" s="190">
        <v>3.7111439588241202E-2</v>
      </c>
      <c r="AB112" s="197">
        <v>0.11874014366471</v>
      </c>
      <c r="AC112" s="190">
        <v>2.54440147856629E-2</v>
      </c>
      <c r="AD112" s="197">
        <v>0.207600237207027</v>
      </c>
      <c r="AE112" s="190">
        <v>3.4234728415701597E-2</v>
      </c>
      <c r="AF112" s="197">
        <v>1.4331583882477199</v>
      </c>
      <c r="AG112" s="190"/>
      <c r="AH112" s="197">
        <v>3.43397706483068</v>
      </c>
      <c r="AI112" s="190"/>
      <c r="AJ112" s="197">
        <v>1.4604706708387399E-2</v>
      </c>
      <c r="AK112" s="190"/>
      <c r="AL112" s="197">
        <v>0.90198929670449401</v>
      </c>
      <c r="AM112" s="190"/>
      <c r="AN112" s="197">
        <v>1.0741421099276101</v>
      </c>
      <c r="AO112" s="190">
        <v>0.68566089183858903</v>
      </c>
      <c r="AP112" s="197">
        <v>0.135753519214006</v>
      </c>
      <c r="AQ112" s="190"/>
    </row>
    <row r="113" spans="1:43" x14ac:dyDescent="0.35">
      <c r="A113">
        <v>94.065100000000001</v>
      </c>
      <c r="B113" t="s">
        <v>1007</v>
      </c>
      <c r="C113" t="s">
        <v>1606</v>
      </c>
      <c r="D113" s="197">
        <v>8.6488677429090402E-2</v>
      </c>
      <c r="E113" s="190">
        <v>7.2986542597866105E-2</v>
      </c>
      <c r="F113" s="197">
        <v>0.102080070256342</v>
      </c>
      <c r="G113" s="190">
        <v>6.7383066254828802E-2</v>
      </c>
      <c r="H113" s="197">
        <v>0.119775537854673</v>
      </c>
      <c r="I113" s="190">
        <v>0.137216445391529</v>
      </c>
      <c r="J113" s="197">
        <v>0.143066083265633</v>
      </c>
      <c r="K113" s="190">
        <v>0.124954270587936</v>
      </c>
      <c r="L113" s="197">
        <v>3.0298869002946999E-2</v>
      </c>
      <c r="M113" s="190">
        <v>6.5271903184411098E-3</v>
      </c>
      <c r="N113" s="197">
        <v>2.2673504397186899E-2</v>
      </c>
      <c r="O113" s="190">
        <v>4.8335663727806797E-3</v>
      </c>
      <c r="P113" s="197">
        <v>3.248252063524E-2</v>
      </c>
      <c r="Q113" s="190"/>
      <c r="R113" s="197">
        <v>0.171715652227271</v>
      </c>
      <c r="S113" s="190">
        <v>3.18286620103857E-2</v>
      </c>
      <c r="T113" s="197">
        <v>8.7361595085056004E-2</v>
      </c>
      <c r="U113" s="190">
        <v>7.2762470219553801E-2</v>
      </c>
      <c r="V113" s="197">
        <v>6.4515887525275706E-2</v>
      </c>
      <c r="W113" s="190">
        <v>3.8818394711950102E-2</v>
      </c>
      <c r="X113" s="197">
        <v>9.1416190396934299E-2</v>
      </c>
      <c r="Y113" s="190">
        <v>3.72534827250037E-2</v>
      </c>
      <c r="Z113" s="197">
        <v>2.8124404799081602E-2</v>
      </c>
      <c r="AA113" s="190">
        <v>3.5522491820599599E-3</v>
      </c>
      <c r="AB113" s="197">
        <v>3.4315904924800397E-2</v>
      </c>
      <c r="AC113" s="190">
        <v>8.0596049654495794E-3</v>
      </c>
      <c r="AD113" s="197">
        <v>5.3841590675189899E-2</v>
      </c>
      <c r="AE113" s="190">
        <v>4.2116583863493998E-2</v>
      </c>
      <c r="AF113" s="197">
        <v>9.4888383279860003E-2</v>
      </c>
      <c r="AG113" s="190"/>
      <c r="AH113" s="197">
        <v>1.11938967676937E-2</v>
      </c>
      <c r="AI113" s="190"/>
      <c r="AJ113" s="197">
        <v>4.3384740426862599E-2</v>
      </c>
      <c r="AK113" s="190"/>
      <c r="AL113" s="197">
        <v>9.1416312996517896E-2</v>
      </c>
      <c r="AM113" s="190"/>
      <c r="AN113" s="197">
        <v>8.3099996910423607E-3</v>
      </c>
      <c r="AO113" s="190">
        <v>2.37299043922768E-3</v>
      </c>
      <c r="AP113" s="197">
        <v>1.5611105755990499E-2</v>
      </c>
      <c r="AQ113" s="190"/>
    </row>
    <row r="114" spans="1:43" x14ac:dyDescent="0.35">
      <c r="A114">
        <v>94.998400000000004</v>
      </c>
      <c r="B114" t="s">
        <v>1009</v>
      </c>
      <c r="C114" t="s">
        <v>1607</v>
      </c>
      <c r="D114" s="197">
        <v>1.8626484679833501E-2</v>
      </c>
      <c r="E114" s="190">
        <v>1.24159573879703E-2</v>
      </c>
      <c r="F114" s="197">
        <v>4.1913167201950298E-2</v>
      </c>
      <c r="G114" s="190">
        <v>2.9015526712036801E-2</v>
      </c>
      <c r="H114" s="197">
        <v>1.55727172132676E-2</v>
      </c>
      <c r="I114" s="190">
        <v>9.9634526474362793E-3</v>
      </c>
      <c r="J114" s="197">
        <v>7.0883498523244104E-2</v>
      </c>
      <c r="K114" s="190">
        <v>9.51230607351366E-2</v>
      </c>
      <c r="L114" s="197">
        <v>5.1809168529795002E-2</v>
      </c>
      <c r="M114" s="190">
        <v>3.0205042927757501E-2</v>
      </c>
      <c r="N114" s="197">
        <v>4.5430599958033002E-2</v>
      </c>
      <c r="O114" s="190">
        <v>2.28440869068637E-3</v>
      </c>
      <c r="P114" s="197">
        <v>0.14194840462686401</v>
      </c>
      <c r="Q114" s="190"/>
      <c r="R114" s="197">
        <v>9.7098972427162294E-3</v>
      </c>
      <c r="S114" s="190">
        <v>1.02775196200703E-3</v>
      </c>
      <c r="T114" s="197">
        <v>2.0262586257848901E-2</v>
      </c>
      <c r="U114" s="190">
        <v>2.13183668892147E-3</v>
      </c>
      <c r="V114" s="197">
        <v>1.97999487540547E-3</v>
      </c>
      <c r="W114" s="190">
        <v>3.3886404341475202E-4</v>
      </c>
      <c r="X114" s="197">
        <v>4.9382119607775297E-4</v>
      </c>
      <c r="Y114" s="190">
        <v>3.0269373515660598E-4</v>
      </c>
      <c r="Z114" s="197">
        <v>2.6070706301757202E-3</v>
      </c>
      <c r="AA114" s="190">
        <v>3.7610516836067299E-3</v>
      </c>
      <c r="AB114" s="197">
        <v>1.72521208791482E-3</v>
      </c>
      <c r="AC114" s="190">
        <v>2.1624195394881599E-3</v>
      </c>
      <c r="AD114" s="197">
        <v>8.9207791490504493E-3</v>
      </c>
      <c r="AE114" s="190">
        <v>4.19610498845436E-3</v>
      </c>
      <c r="AF114" s="197">
        <v>5.4161372287358803E-2</v>
      </c>
      <c r="AG114" s="190"/>
      <c r="AH114" s="197">
        <v>4.6733663003812598E-2</v>
      </c>
      <c r="AI114" s="190"/>
      <c r="AJ114" s="197">
        <v>4.2168288616211497E-2</v>
      </c>
      <c r="AK114" s="190"/>
      <c r="AL114" s="197">
        <v>0.15638253996365301</v>
      </c>
      <c r="AM114" s="190"/>
      <c r="AN114" s="197">
        <v>5.02763596969934E-2</v>
      </c>
      <c r="AO114" s="190">
        <v>4.3931926586301698E-2</v>
      </c>
      <c r="AP114" s="197">
        <v>7.1275490791970503E-3</v>
      </c>
      <c r="AQ114" s="190"/>
    </row>
    <row r="115" spans="1:43" x14ac:dyDescent="0.35">
      <c r="A115">
        <v>95.012799999999999</v>
      </c>
      <c r="B115" t="s">
        <v>1209</v>
      </c>
      <c r="C115" t="s">
        <v>1573</v>
      </c>
      <c r="D115" s="197">
        <v>6.9879248610357899E-3</v>
      </c>
      <c r="E115" s="190">
        <v>3.5794520606823601E-3</v>
      </c>
      <c r="F115" s="197">
        <v>7.9885333966787098E-3</v>
      </c>
      <c r="G115" s="190">
        <v>3.0691102282271701E-3</v>
      </c>
      <c r="H115" s="197">
        <v>6.7265207274874797E-3</v>
      </c>
      <c r="I115" s="190">
        <v>4.5193242880456602E-3</v>
      </c>
      <c r="J115" s="197">
        <v>1.3443826460680699E-2</v>
      </c>
      <c r="K115" s="190">
        <v>1.0580042823034401E-2</v>
      </c>
      <c r="L115" s="197">
        <v>6.8482340885758896E-3</v>
      </c>
      <c r="M115" s="190">
        <v>2.62257336759519E-3</v>
      </c>
      <c r="N115" s="197">
        <v>4.1575020238076603E-3</v>
      </c>
      <c r="O115" s="190">
        <v>1.97387856753621E-4</v>
      </c>
      <c r="P115" s="197">
        <v>1.04644211653945E-2</v>
      </c>
      <c r="Q115" s="190"/>
      <c r="R115" s="197">
        <v>7.0849447451667696E-3</v>
      </c>
      <c r="S115" s="190">
        <v>4.78189824322255E-4</v>
      </c>
      <c r="T115" s="197">
        <v>6.8119139805644597E-3</v>
      </c>
      <c r="U115" s="190">
        <v>3.2453311271190299E-3</v>
      </c>
      <c r="V115" s="197">
        <v>4.2371584448875404E-3</v>
      </c>
      <c r="W115" s="190">
        <v>6.8702681941011201E-4</v>
      </c>
      <c r="X115" s="197">
        <v>5.1730386839525999E-3</v>
      </c>
      <c r="Y115" s="190">
        <v>1.24106257194356E-4</v>
      </c>
      <c r="Z115" s="197">
        <v>3.2355647639692102E-3</v>
      </c>
      <c r="AA115" s="190">
        <v>5.29743847255548E-4</v>
      </c>
      <c r="AB115" s="197">
        <v>2.53819318064312E-3</v>
      </c>
      <c r="AC115" s="190">
        <v>5.0461876784867795E-4</v>
      </c>
      <c r="AD115" s="197">
        <v>1.37356367828204E-2</v>
      </c>
      <c r="AE115" s="190">
        <v>9.5398163178632995E-3</v>
      </c>
      <c r="AF115" s="197">
        <v>1.72619240834542E-2</v>
      </c>
      <c r="AG115" s="190"/>
      <c r="AH115" s="197">
        <v>2.4587276956255601E-2</v>
      </c>
      <c r="AI115" s="190"/>
      <c r="AJ115" s="197">
        <v>6.4517263566614604E-3</v>
      </c>
      <c r="AK115" s="190"/>
      <c r="AL115" s="197">
        <v>3.01267477927647E-2</v>
      </c>
      <c r="AM115" s="190"/>
      <c r="AN115" s="197">
        <v>2.1883982347472701E-3</v>
      </c>
      <c r="AO115" s="190">
        <v>5.1636148648566097E-5</v>
      </c>
      <c r="AP115" s="197">
        <v>1.46817283238608E-3</v>
      </c>
      <c r="AQ115" s="190"/>
    </row>
    <row r="116" spans="1:43" x14ac:dyDescent="0.35">
      <c r="A116">
        <v>95.049099999999996</v>
      </c>
      <c r="B116" t="s">
        <v>1010</v>
      </c>
      <c r="C116" t="s">
        <v>1608</v>
      </c>
      <c r="D116" s="197">
        <v>2.9123763624529401E-2</v>
      </c>
      <c r="E116" s="190">
        <v>2.6056860238927199E-2</v>
      </c>
      <c r="F116" s="197">
        <v>3.0538031875029899E-2</v>
      </c>
      <c r="G116" s="190">
        <v>1.7062629891930602E-2</v>
      </c>
      <c r="H116" s="197">
        <v>3.1792153564234198E-2</v>
      </c>
      <c r="I116" s="190">
        <v>3.4065250911337601E-2</v>
      </c>
      <c r="J116" s="197">
        <v>6.9775474361804396E-2</v>
      </c>
      <c r="K116" s="190">
        <v>7.0482972495016297E-2</v>
      </c>
      <c r="L116" s="197">
        <v>3.1983488141348798E-2</v>
      </c>
      <c r="M116" s="190">
        <v>1.9415897265549702E-2</v>
      </c>
      <c r="N116" s="197">
        <v>1.1787168070017199E-2</v>
      </c>
      <c r="O116" s="190">
        <v>1.93161072775703E-3</v>
      </c>
      <c r="P116" s="197">
        <v>2.1296742208810001E-2</v>
      </c>
      <c r="Q116" s="190"/>
      <c r="R116" s="197">
        <v>3.8140032922178498E-2</v>
      </c>
      <c r="S116" s="190">
        <v>4.5433135786455596E-3</v>
      </c>
      <c r="T116" s="197">
        <v>3.5135604983427202E-2</v>
      </c>
      <c r="U116" s="190">
        <v>2.2452124658555901E-2</v>
      </c>
      <c r="V116" s="197">
        <v>1.3631151263306799E-2</v>
      </c>
      <c r="W116" s="190">
        <v>6.19238345260295E-3</v>
      </c>
      <c r="X116" s="197">
        <v>1.8409751501943E-2</v>
      </c>
      <c r="Y116" s="190">
        <v>3.0942645513691502E-3</v>
      </c>
      <c r="Z116" s="197">
        <v>9.6063651291556397E-3</v>
      </c>
      <c r="AA116" s="190">
        <v>1.2221920885779299E-3</v>
      </c>
      <c r="AB116" s="197">
        <v>6.2900448046881597E-3</v>
      </c>
      <c r="AC116" s="190">
        <v>1.4384324613346E-3</v>
      </c>
      <c r="AD116" s="197">
        <v>2.5324795968519501E-2</v>
      </c>
      <c r="AE116" s="190">
        <v>1.83195765000429E-2</v>
      </c>
      <c r="AF116" s="197">
        <v>5.0322543954676099E-2</v>
      </c>
      <c r="AG116" s="190"/>
      <c r="AH116" s="197">
        <v>2.2442933443380299E-2</v>
      </c>
      <c r="AI116" s="190"/>
      <c r="AJ116" s="197">
        <v>2.1180752778844202E-2</v>
      </c>
      <c r="AK116" s="190"/>
      <c r="AL116" s="197">
        <v>0.190903656358342</v>
      </c>
      <c r="AM116" s="190"/>
      <c r="AN116" s="197">
        <v>5.22752827209676E-4</v>
      </c>
      <c r="AO116" s="190">
        <v>4.6152578680544503E-4</v>
      </c>
      <c r="AP116" s="197">
        <v>7.5450981918724603E-4</v>
      </c>
      <c r="AQ116" s="190"/>
    </row>
    <row r="117" spans="1:43" x14ac:dyDescent="0.35">
      <c r="A117">
        <v>95.085499999999996</v>
      </c>
      <c r="B117" t="s">
        <v>1210</v>
      </c>
      <c r="C117" t="s">
        <v>1573</v>
      </c>
      <c r="D117" s="197">
        <v>0.123990247225488</v>
      </c>
      <c r="E117" s="190">
        <v>4.4457993400090899E-2</v>
      </c>
      <c r="F117" s="197">
        <v>0.11791016813020699</v>
      </c>
      <c r="G117" s="190">
        <v>5.5790524848364602E-2</v>
      </c>
      <c r="H117" s="197">
        <v>0.11465374512038499</v>
      </c>
      <c r="I117" s="190">
        <v>7.4727525936619105E-2</v>
      </c>
      <c r="J117" s="197">
        <v>0.14428401186159701</v>
      </c>
      <c r="K117" s="190">
        <v>5.1481307402171501E-2</v>
      </c>
      <c r="L117" s="197">
        <v>8.9229327858061203E-2</v>
      </c>
      <c r="M117" s="190">
        <v>3.3718431123455503E-2</v>
      </c>
      <c r="N117" s="197">
        <v>5.7741218372639097E-2</v>
      </c>
      <c r="O117" s="190">
        <v>2.2332434324391802E-3</v>
      </c>
      <c r="P117" s="197">
        <v>9.0996187296245507E-2</v>
      </c>
      <c r="Q117" s="190"/>
      <c r="R117" s="197">
        <v>0.120400567787702</v>
      </c>
      <c r="S117" s="190">
        <v>1.29978321079841E-2</v>
      </c>
      <c r="T117" s="197">
        <v>0.11074349374384899</v>
      </c>
      <c r="U117" s="190">
        <v>4.9452409582585899E-2</v>
      </c>
      <c r="V117" s="197">
        <v>6.3833064241676604E-2</v>
      </c>
      <c r="W117" s="190">
        <v>1.3377208509515501E-2</v>
      </c>
      <c r="X117" s="197">
        <v>7.1526035733990301E-2</v>
      </c>
      <c r="Y117" s="190">
        <v>7.7584937514265902E-3</v>
      </c>
      <c r="Z117" s="197">
        <v>4.7652882106968199E-2</v>
      </c>
      <c r="AA117" s="190">
        <v>3.8616841458843599E-3</v>
      </c>
      <c r="AB117" s="197">
        <v>3.8532228266488902E-2</v>
      </c>
      <c r="AC117" s="190">
        <v>6.3320751842720303E-3</v>
      </c>
      <c r="AD117" s="197">
        <v>0.40755491922724002</v>
      </c>
      <c r="AE117" s="190">
        <v>0.29966009724085302</v>
      </c>
      <c r="AF117" s="197">
        <v>0.16684208182252599</v>
      </c>
      <c r="AG117" s="190"/>
      <c r="AH117" s="197">
        <v>0.16774721377717899</v>
      </c>
      <c r="AI117" s="190"/>
      <c r="AJ117" s="197">
        <v>6.5353997157402199E-2</v>
      </c>
      <c r="AK117" s="190"/>
      <c r="AL117" s="197">
        <v>0.22017775298002301</v>
      </c>
      <c r="AM117" s="190"/>
      <c r="AN117" s="197">
        <v>6.6708438187205205E-2</v>
      </c>
      <c r="AO117" s="190">
        <v>2.3067536021731599E-2</v>
      </c>
      <c r="AP117" s="197">
        <v>3.0813078917219398E-2</v>
      </c>
      <c r="AQ117" s="190"/>
    </row>
    <row r="118" spans="1:43" x14ac:dyDescent="0.35">
      <c r="A118">
        <v>96.020600000000002</v>
      </c>
      <c r="B118" t="s">
        <v>1211</v>
      </c>
      <c r="C118" t="s">
        <v>1573</v>
      </c>
      <c r="D118" s="197">
        <v>0.14216955524541799</v>
      </c>
      <c r="E118" s="190">
        <v>9.9074735873837999E-2</v>
      </c>
      <c r="F118" s="197">
        <v>0.158451054843844</v>
      </c>
      <c r="G118" s="190">
        <v>8.1951998912671103E-2</v>
      </c>
      <c r="H118" s="197">
        <v>0.160805682299105</v>
      </c>
      <c r="I118" s="190">
        <v>0.149774143928984</v>
      </c>
      <c r="J118" s="197">
        <v>0.21859292509177</v>
      </c>
      <c r="K118" s="190">
        <v>0.144740874002454</v>
      </c>
      <c r="L118" s="197">
        <v>7.5984580282667302E-2</v>
      </c>
      <c r="M118" s="190">
        <v>2.8159768255233301E-2</v>
      </c>
      <c r="N118" s="197">
        <v>0.10237689389053301</v>
      </c>
      <c r="O118" s="190">
        <v>1.09030198848055E-2</v>
      </c>
      <c r="P118" s="197">
        <v>9.0994862491533601E-2</v>
      </c>
      <c r="Q118" s="190"/>
      <c r="R118" s="197">
        <v>0.248773750046311</v>
      </c>
      <c r="S118" s="190">
        <v>4.5056391715439403E-2</v>
      </c>
      <c r="T118" s="197">
        <v>0.108688041048409</v>
      </c>
      <c r="U118" s="190">
        <v>7.3002487739686303E-2</v>
      </c>
      <c r="V118" s="197">
        <v>5.8805994174976901E-2</v>
      </c>
      <c r="W118" s="190">
        <v>2.2582308582134902E-2</v>
      </c>
      <c r="X118" s="197">
        <v>7.3055178519851605E-2</v>
      </c>
      <c r="Y118" s="190">
        <v>2.0535034681039101E-2</v>
      </c>
      <c r="Z118" s="197">
        <v>2.8782774542390002E-2</v>
      </c>
      <c r="AA118" s="190">
        <v>8.1757476689777297E-3</v>
      </c>
      <c r="AB118" s="197">
        <v>2.0409673595110402E-2</v>
      </c>
      <c r="AC118" s="190">
        <v>4.9709318775722601E-3</v>
      </c>
      <c r="AD118" s="197">
        <v>4.7216664341642997E-2</v>
      </c>
      <c r="AE118" s="190">
        <v>2.0324544379518101E-2</v>
      </c>
      <c r="AF118" s="197">
        <v>0.16219668024751299</v>
      </c>
      <c r="AG118" s="190"/>
      <c r="AH118" s="197">
        <v>6.2001106936781201E-2</v>
      </c>
      <c r="AI118" s="190"/>
      <c r="AJ118" s="197">
        <v>0.10855521591117601</v>
      </c>
      <c r="AK118" s="190"/>
      <c r="AL118" s="197">
        <v>0.23091279328773001</v>
      </c>
      <c r="AM118" s="190"/>
      <c r="AN118" s="197">
        <v>2.6208941702782099E-2</v>
      </c>
      <c r="AO118" s="190">
        <v>3.6361081450923699E-3</v>
      </c>
      <c r="AP118" s="197">
        <v>1.6085441686245299E-2</v>
      </c>
      <c r="AQ118" s="190"/>
    </row>
    <row r="119" spans="1:43" x14ac:dyDescent="0.35">
      <c r="A119">
        <v>96.044399999999996</v>
      </c>
      <c r="B119" t="s">
        <v>1011</v>
      </c>
      <c r="C119" t="s">
        <v>1609</v>
      </c>
      <c r="D119" s="197">
        <v>3.9184032937294904E-3</v>
      </c>
      <c r="E119" s="190">
        <v>3.3623522646309598E-3</v>
      </c>
      <c r="F119" s="197">
        <v>3.70889935525492E-3</v>
      </c>
      <c r="G119" s="190">
        <v>2.1783925879856202E-3</v>
      </c>
      <c r="H119" s="197">
        <v>4.1053756463223E-3</v>
      </c>
      <c r="I119" s="190">
        <v>4.0103060140028101E-3</v>
      </c>
      <c r="J119" s="197">
        <v>1.2417301514432299E-2</v>
      </c>
      <c r="K119" s="190">
        <v>1.3872252713535999E-2</v>
      </c>
      <c r="L119" s="197">
        <v>5.7150699581086199E-3</v>
      </c>
      <c r="M119" s="190">
        <v>3.8198858844844799E-3</v>
      </c>
      <c r="N119" s="197">
        <v>2.5387998659431601E-3</v>
      </c>
      <c r="O119" s="190">
        <v>1.4317445533259401E-4</v>
      </c>
      <c r="P119" s="197">
        <v>3.2157764642421101E-3</v>
      </c>
      <c r="Q119" s="190"/>
      <c r="R119" s="197">
        <v>5.9348657263069097E-3</v>
      </c>
      <c r="S119" s="190">
        <v>9.9360221894088103E-5</v>
      </c>
      <c r="T119" s="197">
        <v>5.3597268852478104E-3</v>
      </c>
      <c r="U119" s="190">
        <v>2.9743693619137899E-3</v>
      </c>
      <c r="V119" s="197">
        <v>1.87190146054882E-3</v>
      </c>
      <c r="W119" s="190">
        <v>4.6809077206854701E-4</v>
      </c>
      <c r="X119" s="197">
        <v>2.42814407825666E-3</v>
      </c>
      <c r="Y119" s="190">
        <v>7.6406811941118896E-4</v>
      </c>
      <c r="Z119" s="197">
        <v>1.4820062288639999E-3</v>
      </c>
      <c r="AA119" s="190">
        <v>3.5318941949599898E-4</v>
      </c>
      <c r="AB119" s="197">
        <v>6.3522604552590403E-4</v>
      </c>
      <c r="AC119" s="190">
        <v>1.20582840245321E-4</v>
      </c>
      <c r="AD119" s="197">
        <v>2.2992719490909802E-3</v>
      </c>
      <c r="AE119" s="190">
        <v>8.9849480298863403E-4</v>
      </c>
      <c r="AF119" s="197">
        <v>3.3773626736921599E-3</v>
      </c>
      <c r="AG119" s="190"/>
      <c r="AH119" s="197">
        <v>2.0682237902867702E-3</v>
      </c>
      <c r="AI119" s="190"/>
      <c r="AJ119" s="197">
        <v>3.3517621043810202E-3</v>
      </c>
      <c r="AK119" s="190"/>
      <c r="AL119" s="197">
        <v>4.1449206190163797E-2</v>
      </c>
      <c r="AM119" s="190"/>
      <c r="AN119" s="197">
        <v>4.9289300161582596E-4</v>
      </c>
      <c r="AO119" s="190">
        <v>9.7773476780989107E-5</v>
      </c>
      <c r="AP119" s="197">
        <v>2.8211802954724099E-4</v>
      </c>
      <c r="AQ119" s="190"/>
    </row>
    <row r="120" spans="1:43" x14ac:dyDescent="0.35">
      <c r="A120">
        <v>96.080799999999996</v>
      </c>
      <c r="B120" t="s">
        <v>1013</v>
      </c>
      <c r="C120" t="s">
        <v>1610</v>
      </c>
      <c r="D120" s="197">
        <v>0.32013457537236101</v>
      </c>
      <c r="E120" s="190">
        <v>0.18865318047851901</v>
      </c>
      <c r="F120" s="197">
        <v>0.39298870103116201</v>
      </c>
      <c r="G120" s="190">
        <v>0.210941323640045</v>
      </c>
      <c r="H120" s="197">
        <v>0.35915235262955703</v>
      </c>
      <c r="I120" s="190">
        <v>0.31717544167633899</v>
      </c>
      <c r="J120" s="197">
        <v>0.50319336592110797</v>
      </c>
      <c r="K120" s="190">
        <v>0.322713490384965</v>
      </c>
      <c r="L120" s="197">
        <v>0.248991410242589</v>
      </c>
      <c r="M120" s="190">
        <v>8.4635692718793801E-2</v>
      </c>
      <c r="N120" s="197">
        <v>0.234120615565551</v>
      </c>
      <c r="O120" s="190">
        <v>5.6792059431733603E-3</v>
      </c>
      <c r="P120" s="197">
        <v>0.26704885447905502</v>
      </c>
      <c r="Q120" s="190"/>
      <c r="R120" s="197">
        <v>0.27576779553918301</v>
      </c>
      <c r="S120" s="190">
        <v>2.4694381409035401E-2</v>
      </c>
      <c r="T120" s="197">
        <v>0.16768307153051901</v>
      </c>
      <c r="U120" s="190">
        <v>9.0113682052476898E-2</v>
      </c>
      <c r="V120" s="197">
        <v>0.15415106658674799</v>
      </c>
      <c r="W120" s="190">
        <v>5.5601618701822501E-2</v>
      </c>
      <c r="X120" s="197">
        <v>0.18922241345594701</v>
      </c>
      <c r="Y120" s="190">
        <v>1.5346879753163E-2</v>
      </c>
      <c r="Z120" s="197">
        <v>7.3780878118662796E-2</v>
      </c>
      <c r="AA120" s="190">
        <v>1.51806982297952E-2</v>
      </c>
      <c r="AB120" s="197">
        <v>5.6883377271818303E-2</v>
      </c>
      <c r="AC120" s="190">
        <v>1.38660245213448E-2</v>
      </c>
      <c r="AD120" s="197">
        <v>0.31842431338393001</v>
      </c>
      <c r="AE120" s="190">
        <v>0.22033997098699301</v>
      </c>
      <c r="AF120" s="197">
        <v>1.0612289242631801</v>
      </c>
      <c r="AG120" s="190"/>
      <c r="AH120" s="197">
        <v>1.4396626090231801</v>
      </c>
      <c r="AI120" s="190"/>
      <c r="AJ120" s="197">
        <v>0.11503057940255999</v>
      </c>
      <c r="AK120" s="190"/>
      <c r="AL120" s="197">
        <v>1.2399973257721999</v>
      </c>
      <c r="AM120" s="190"/>
      <c r="AN120" s="197">
        <v>0.143646226641339</v>
      </c>
      <c r="AO120" s="190">
        <v>7.2050578370844595E-2</v>
      </c>
      <c r="AP120" s="197">
        <v>3.9193886789908899E-2</v>
      </c>
      <c r="AQ120" s="190"/>
    </row>
    <row r="121" spans="1:43" x14ac:dyDescent="0.35">
      <c r="A121">
        <v>97.028400000000005</v>
      </c>
      <c r="B121" t="s">
        <v>1014</v>
      </c>
      <c r="C121" t="s">
        <v>1611</v>
      </c>
      <c r="D121" s="197">
        <v>0.149475079488888</v>
      </c>
      <c r="E121" s="190">
        <v>9.9377819436637593E-2</v>
      </c>
      <c r="F121" s="197">
        <v>0.16129879642536499</v>
      </c>
      <c r="G121" s="190">
        <v>5.28889837098942E-2</v>
      </c>
      <c r="H121" s="197">
        <v>0.19773987035823101</v>
      </c>
      <c r="I121" s="190">
        <v>0.16152329369106999</v>
      </c>
      <c r="J121" s="197">
        <v>0.327644734742494</v>
      </c>
      <c r="K121" s="190">
        <v>0.22099430590769401</v>
      </c>
      <c r="L121" s="197">
        <v>0.10734949883737401</v>
      </c>
      <c r="M121" s="190">
        <v>3.67133645751083E-2</v>
      </c>
      <c r="N121" s="197">
        <v>0.18268461868754701</v>
      </c>
      <c r="O121" s="190">
        <v>2.80892020189819E-2</v>
      </c>
      <c r="P121" s="197">
        <v>0.180785242164893</v>
      </c>
      <c r="Q121" s="190"/>
      <c r="R121" s="197">
        <v>0.35050620255072001</v>
      </c>
      <c r="S121" s="190">
        <v>5.9899080692227602E-2</v>
      </c>
      <c r="T121" s="197">
        <v>0.103231876929893</v>
      </c>
      <c r="U121" s="190">
        <v>6.3905916601337598E-2</v>
      </c>
      <c r="V121" s="197">
        <v>5.4986787927341602E-2</v>
      </c>
      <c r="W121" s="190">
        <v>1.7094053803208401E-2</v>
      </c>
      <c r="X121" s="197">
        <v>6.1465520342650702E-2</v>
      </c>
      <c r="Y121" s="190">
        <v>1.7051617293080499E-2</v>
      </c>
      <c r="Z121" s="197">
        <v>2.75882867681587E-2</v>
      </c>
      <c r="AA121" s="190">
        <v>8.4108285525151608E-3</v>
      </c>
      <c r="AB121" s="197">
        <v>1.8123980663326201E-2</v>
      </c>
      <c r="AC121" s="190">
        <v>3.5539528032977898E-3</v>
      </c>
      <c r="AD121" s="197">
        <v>2.7837572498797002E-2</v>
      </c>
      <c r="AE121" s="190">
        <v>7.3356774987998101E-3</v>
      </c>
      <c r="AF121" s="197">
        <v>0.151803307059825</v>
      </c>
      <c r="AG121" s="190"/>
      <c r="AH121" s="197">
        <v>4.3112292719461903E-2</v>
      </c>
      <c r="AI121" s="190"/>
      <c r="AJ121" s="197">
        <v>0.20909916604543699</v>
      </c>
      <c r="AK121" s="190"/>
      <c r="AL121" s="197">
        <v>0.31267028744367997</v>
      </c>
      <c r="AM121" s="190"/>
      <c r="AN121" s="197">
        <v>2.6905694438730299E-2</v>
      </c>
      <c r="AO121" s="190">
        <v>1.7409005245404201E-3</v>
      </c>
      <c r="AP121" s="197">
        <v>1.3000690265355601E-2</v>
      </c>
      <c r="AQ121" s="190"/>
    </row>
    <row r="122" spans="1:43" x14ac:dyDescent="0.35">
      <c r="A122">
        <v>97.064800000000005</v>
      </c>
      <c r="B122" t="s">
        <v>1015</v>
      </c>
      <c r="C122" t="s">
        <v>1612</v>
      </c>
      <c r="D122" s="197">
        <v>0.25927888448394099</v>
      </c>
      <c r="E122" s="190">
        <v>0.103984874855632</v>
      </c>
      <c r="F122" s="197">
        <v>0.245648508280292</v>
      </c>
      <c r="G122" s="190">
        <v>9.21076872257581E-2</v>
      </c>
      <c r="H122" s="197">
        <v>0.22085460288234801</v>
      </c>
      <c r="I122" s="190">
        <v>0.14151320130360001</v>
      </c>
      <c r="J122" s="197">
        <v>0.35652347387344901</v>
      </c>
      <c r="K122" s="190">
        <v>0.32574990094059703</v>
      </c>
      <c r="L122" s="197">
        <v>0.20326906353836399</v>
      </c>
      <c r="M122" s="190">
        <v>7.6589889737796998E-2</v>
      </c>
      <c r="N122" s="197">
        <v>0.114679372867906</v>
      </c>
      <c r="O122" s="190">
        <v>1.5162191636905201E-2</v>
      </c>
      <c r="P122" s="197">
        <v>0.180402453290887</v>
      </c>
      <c r="Q122" s="190"/>
      <c r="R122" s="197">
        <v>0.120551741070625</v>
      </c>
      <c r="S122" s="190">
        <v>1.45390785828282E-3</v>
      </c>
      <c r="T122" s="197">
        <v>0.117289609563904</v>
      </c>
      <c r="U122" s="190">
        <v>4.44250474792829E-2</v>
      </c>
      <c r="V122" s="197">
        <v>0.111091668531606</v>
      </c>
      <c r="W122" s="190">
        <v>2.9734969699301901E-2</v>
      </c>
      <c r="X122" s="197">
        <v>0.13017952945587899</v>
      </c>
      <c r="Y122" s="190">
        <v>1.3971031418604099E-2</v>
      </c>
      <c r="Z122" s="197">
        <v>6.7716088252774698E-2</v>
      </c>
      <c r="AA122" s="190">
        <v>1.55132673826507E-2</v>
      </c>
      <c r="AB122" s="197">
        <v>5.1606146321061197E-2</v>
      </c>
      <c r="AC122" s="190">
        <v>1.1270845189789E-2</v>
      </c>
      <c r="AD122" s="197">
        <v>0.179246198567177</v>
      </c>
      <c r="AE122" s="190">
        <v>0.10285360519407399</v>
      </c>
      <c r="AF122" s="197">
        <v>0.29104736797819097</v>
      </c>
      <c r="AG122" s="190"/>
      <c r="AH122" s="197">
        <v>0.35134106379254998</v>
      </c>
      <c r="AI122" s="190"/>
      <c r="AJ122" s="197">
        <v>0.30721376521659</v>
      </c>
      <c r="AK122" s="190"/>
      <c r="AL122" s="197">
        <v>0.24972697338667499</v>
      </c>
      <c r="AM122" s="190"/>
      <c r="AN122" s="197">
        <v>0.15511475423933199</v>
      </c>
      <c r="AO122" s="190">
        <v>8.7044669838889602E-2</v>
      </c>
      <c r="AP122" s="197">
        <v>4.5790170889280002E-2</v>
      </c>
      <c r="AQ122" s="190"/>
    </row>
    <row r="123" spans="1:43" x14ac:dyDescent="0.35">
      <c r="A123">
        <v>97.101200000000006</v>
      </c>
      <c r="B123" t="s">
        <v>1212</v>
      </c>
      <c r="C123" t="s">
        <v>1573</v>
      </c>
      <c r="D123" s="197">
        <v>0.39281822225520302</v>
      </c>
      <c r="E123" s="190">
        <v>0.177080768341566</v>
      </c>
      <c r="F123" s="197">
        <v>0.34358066404133197</v>
      </c>
      <c r="G123" s="190">
        <v>0.110013618019525</v>
      </c>
      <c r="H123" s="197">
        <v>0.315392031256304</v>
      </c>
      <c r="I123" s="190">
        <v>0.126430631176394</v>
      </c>
      <c r="J123" s="197">
        <v>0.63481833703571899</v>
      </c>
      <c r="K123" s="190">
        <v>0.44958653091534201</v>
      </c>
      <c r="L123" s="197">
        <v>0.39806372237826199</v>
      </c>
      <c r="M123" s="190">
        <v>0.176078381024321</v>
      </c>
      <c r="N123" s="197">
        <v>0.37776728460570003</v>
      </c>
      <c r="O123" s="190">
        <v>2.0435812115758598E-2</v>
      </c>
      <c r="P123" s="197">
        <v>0.67242991983449396</v>
      </c>
      <c r="Q123" s="190"/>
      <c r="R123" s="197">
        <v>0.24829144643274401</v>
      </c>
      <c r="S123" s="190">
        <v>3.60518350128178E-2</v>
      </c>
      <c r="T123" s="197">
        <v>0.22163355708730201</v>
      </c>
      <c r="U123" s="190">
        <v>8.3873752090425094E-2</v>
      </c>
      <c r="V123" s="197">
        <v>0.17116155428031099</v>
      </c>
      <c r="W123" s="190">
        <v>1.10708837349452E-2</v>
      </c>
      <c r="X123" s="197">
        <v>0.178105326830681</v>
      </c>
      <c r="Y123" s="190">
        <v>2.41374527209668E-2</v>
      </c>
      <c r="Z123" s="197">
        <v>7.9772492415583998E-2</v>
      </c>
      <c r="AA123" s="190">
        <v>1.7832163476634699E-2</v>
      </c>
      <c r="AB123" s="197">
        <v>5.7593630107553001E-2</v>
      </c>
      <c r="AC123" s="190">
        <v>1.23180201920373E-2</v>
      </c>
      <c r="AD123" s="197">
        <v>0.192726116605165</v>
      </c>
      <c r="AE123" s="190">
        <v>4.5801950019183101E-2</v>
      </c>
      <c r="AF123" s="197">
        <v>0.76999840157061195</v>
      </c>
      <c r="AG123" s="190"/>
      <c r="AH123" s="197">
        <v>0.89008835575918099</v>
      </c>
      <c r="AI123" s="190"/>
      <c r="AJ123" s="197">
        <v>0.25390162952864798</v>
      </c>
      <c r="AK123" s="190"/>
      <c r="AL123" s="197">
        <v>1.34613964373386</v>
      </c>
      <c r="AM123" s="190"/>
      <c r="AN123" s="197">
        <v>0.269132385737956</v>
      </c>
      <c r="AO123" s="190">
        <v>0.104817941005775</v>
      </c>
      <c r="AP123" s="197">
        <v>7.71274339531407E-2</v>
      </c>
      <c r="AQ123" s="190"/>
    </row>
    <row r="124" spans="1:43" x14ac:dyDescent="0.35">
      <c r="A124">
        <v>98.023700000000005</v>
      </c>
      <c r="B124" t="s">
        <v>1213</v>
      </c>
      <c r="C124" t="s">
        <v>1573</v>
      </c>
      <c r="D124" s="197">
        <v>1.7969381586089E-2</v>
      </c>
      <c r="E124" s="190">
        <v>4.6750431403712297E-3</v>
      </c>
      <c r="F124" s="197">
        <v>2.4828880247348799E-2</v>
      </c>
      <c r="G124" s="190">
        <v>1.43055202897553E-2</v>
      </c>
      <c r="H124" s="197">
        <v>1.7910215679854999E-2</v>
      </c>
      <c r="I124" s="190">
        <v>6.0369660359128503E-3</v>
      </c>
      <c r="J124" s="197">
        <v>2.7354138826621101E-2</v>
      </c>
      <c r="K124" s="190">
        <v>1.7177705306902501E-2</v>
      </c>
      <c r="L124" s="197">
        <v>2.00280076156353E-2</v>
      </c>
      <c r="M124" s="190">
        <v>7.6757982775019998E-3</v>
      </c>
      <c r="N124" s="197">
        <v>1.4436947656435301E-2</v>
      </c>
      <c r="O124" s="190">
        <v>6.0384551284750295E-4</v>
      </c>
      <c r="P124" s="197">
        <v>6.0778737084810998E-2</v>
      </c>
      <c r="Q124" s="190"/>
      <c r="R124" s="197">
        <v>1.4751662782590999E-2</v>
      </c>
      <c r="S124" s="190">
        <v>1.5188115569152499E-3</v>
      </c>
      <c r="T124" s="197">
        <v>1.0887946475785301E-2</v>
      </c>
      <c r="U124" s="190">
        <v>4.8654358456636298E-3</v>
      </c>
      <c r="V124" s="197">
        <v>6.3257629193304602E-3</v>
      </c>
      <c r="W124" s="190">
        <v>1.54936739881568E-3</v>
      </c>
      <c r="X124" s="197">
        <v>7.5926919804820796E-3</v>
      </c>
      <c r="Y124" s="190">
        <v>1.08683130155236E-3</v>
      </c>
      <c r="Z124" s="197">
        <v>5.4147572754542003E-3</v>
      </c>
      <c r="AA124" s="190">
        <v>2.19974019707771E-3</v>
      </c>
      <c r="AB124" s="197">
        <v>5.10033029629757E-3</v>
      </c>
      <c r="AC124" s="190">
        <v>1.8442978117374799E-3</v>
      </c>
      <c r="AD124" s="197">
        <v>1.15859788151136E-2</v>
      </c>
      <c r="AE124" s="190">
        <v>5.6132782926592104E-3</v>
      </c>
      <c r="AF124" s="197">
        <v>3.3403430034590197E-2</v>
      </c>
      <c r="AG124" s="190"/>
      <c r="AH124" s="197">
        <v>4.3710139065829899E-2</v>
      </c>
      <c r="AI124" s="190"/>
      <c r="AJ124" s="197">
        <v>1.3558663430787E-2</v>
      </c>
      <c r="AK124" s="190"/>
      <c r="AL124" s="197">
        <v>4.9905034431402498E-2</v>
      </c>
      <c r="AM124" s="190"/>
      <c r="AN124" s="197">
        <v>1.15279584903475E-2</v>
      </c>
      <c r="AO124" s="190">
        <v>7.2680253257356E-3</v>
      </c>
      <c r="AP124" s="197">
        <v>9.0666732370127002E-3</v>
      </c>
      <c r="AQ124" s="190"/>
    </row>
    <row r="125" spans="1:43" x14ac:dyDescent="0.35">
      <c r="A125">
        <v>98.06</v>
      </c>
      <c r="B125" t="s">
        <v>1214</v>
      </c>
      <c r="C125" t="s">
        <v>1573</v>
      </c>
      <c r="D125" s="197">
        <v>0.25022328703001101</v>
      </c>
      <c r="E125" s="190">
        <v>0.107081721579004</v>
      </c>
      <c r="F125" s="197">
        <v>0.22883249639881201</v>
      </c>
      <c r="G125" s="190">
        <v>6.3114219448130504E-2</v>
      </c>
      <c r="H125" s="197">
        <v>0.19501910885461901</v>
      </c>
      <c r="I125" s="190">
        <v>8.15947113029932E-2</v>
      </c>
      <c r="J125" s="197">
        <v>0.14083371771908601</v>
      </c>
      <c r="K125" s="190">
        <v>5.5576751478686903E-2</v>
      </c>
      <c r="L125" s="197">
        <v>0.16851035658637301</v>
      </c>
      <c r="M125" s="190">
        <v>7.2011282615003405E-2</v>
      </c>
      <c r="N125" s="197">
        <v>0.19588578458827</v>
      </c>
      <c r="O125" s="190">
        <v>5.0897531595225302E-2</v>
      </c>
      <c r="P125" s="197">
        <v>0.31153356387675002</v>
      </c>
      <c r="Q125" s="190"/>
      <c r="R125" s="197">
        <v>0.106361160893216</v>
      </c>
      <c r="S125" s="190">
        <v>4.8454394866657997E-3</v>
      </c>
      <c r="T125" s="197">
        <v>9.3042230060822795E-2</v>
      </c>
      <c r="U125" s="190">
        <v>3.08201379967631E-2</v>
      </c>
      <c r="V125" s="197">
        <v>0.158599994765524</v>
      </c>
      <c r="W125" s="190">
        <v>4.55187958466566E-2</v>
      </c>
      <c r="X125" s="197">
        <v>0.202346134007756</v>
      </c>
      <c r="Y125" s="190">
        <v>8.0925228095853993E-2</v>
      </c>
      <c r="Z125" s="197">
        <v>4.01297403646938E-2</v>
      </c>
      <c r="AA125" s="190">
        <v>1.2172115965153101E-2</v>
      </c>
      <c r="AB125" s="197">
        <v>4.0860600679131699E-2</v>
      </c>
      <c r="AC125" s="190">
        <v>1.14624651122844E-2</v>
      </c>
      <c r="AD125" s="197">
        <v>7.5084225998419296E-2</v>
      </c>
      <c r="AE125" s="190">
        <v>2.58479407349392E-2</v>
      </c>
      <c r="AF125" s="197">
        <v>0.28278419477099498</v>
      </c>
      <c r="AG125" s="190"/>
      <c r="AH125" s="197">
        <v>0.43068294616088298</v>
      </c>
      <c r="AI125" s="190"/>
      <c r="AJ125" s="197">
        <v>4.1800566740266103E-2</v>
      </c>
      <c r="AK125" s="190"/>
      <c r="AL125" s="197">
        <v>0.13617637668392399</v>
      </c>
      <c r="AM125" s="190"/>
      <c r="AN125" s="197">
        <v>0.17787677200055199</v>
      </c>
      <c r="AO125" s="190">
        <v>8.1946120208202897E-2</v>
      </c>
      <c r="AP125" s="197">
        <v>6.7630344004347795E-2</v>
      </c>
      <c r="AQ125" s="190"/>
    </row>
    <row r="126" spans="1:43" x14ac:dyDescent="0.35">
      <c r="A126">
        <v>98.096400000000003</v>
      </c>
      <c r="B126" t="s">
        <v>1017</v>
      </c>
      <c r="C126" t="s">
        <v>398</v>
      </c>
      <c r="D126" s="197">
        <v>1.7504413567069199</v>
      </c>
      <c r="E126" s="190">
        <v>1.1596677053476401</v>
      </c>
      <c r="F126" s="197">
        <v>1.1475280197592601</v>
      </c>
      <c r="G126" s="190">
        <v>0.384403853657382</v>
      </c>
      <c r="H126" s="197">
        <v>1.3704339036647599</v>
      </c>
      <c r="I126" s="190">
        <v>1.0581539378285001</v>
      </c>
      <c r="J126" s="197">
        <v>1.56614422468073</v>
      </c>
      <c r="K126" s="190">
        <v>0.95840384988251204</v>
      </c>
      <c r="L126" s="197">
        <v>1.73314089603852</v>
      </c>
      <c r="M126" s="190">
        <v>0.78473348561705303</v>
      </c>
      <c r="N126" s="197">
        <v>1.59439047664261</v>
      </c>
      <c r="O126" s="190">
        <v>0.16711605554560299</v>
      </c>
      <c r="P126" s="197">
        <v>3.4246130197268099</v>
      </c>
      <c r="Q126" s="190"/>
      <c r="R126" s="197">
        <v>0.58805145852575103</v>
      </c>
      <c r="S126" s="190">
        <v>2.68390029753512E-2</v>
      </c>
      <c r="T126" s="197">
        <v>0.53316863101445899</v>
      </c>
      <c r="U126" s="190">
        <v>4.8527733145598002E-2</v>
      </c>
      <c r="V126" s="197">
        <v>0.46250678012404201</v>
      </c>
      <c r="W126" s="190">
        <v>8.8446736527705599E-2</v>
      </c>
      <c r="X126" s="197">
        <v>0.52730951867041398</v>
      </c>
      <c r="Y126" s="190">
        <v>2.1715894485947799E-2</v>
      </c>
      <c r="Z126" s="197">
        <v>0.23437884971430101</v>
      </c>
      <c r="AA126" s="190">
        <v>5.38378452110738E-2</v>
      </c>
      <c r="AB126" s="197">
        <v>0.178278052160664</v>
      </c>
      <c r="AC126" s="190">
        <v>3.2037211627304399E-2</v>
      </c>
      <c r="AD126" s="197">
        <v>0.31149568937301803</v>
      </c>
      <c r="AE126" s="190">
        <v>0.10037899787412299</v>
      </c>
      <c r="AF126" s="197">
        <v>1.9179736979679101</v>
      </c>
      <c r="AG126" s="190"/>
      <c r="AH126" s="197">
        <v>2.8461292059511001</v>
      </c>
      <c r="AI126" s="190"/>
      <c r="AJ126" s="197">
        <v>0.50750953469344295</v>
      </c>
      <c r="AK126" s="190"/>
      <c r="AL126" s="197">
        <v>2.33080714201557</v>
      </c>
      <c r="AM126" s="190"/>
      <c r="AN126" s="197">
        <v>0.97373823958304195</v>
      </c>
      <c r="AO126" s="190">
        <v>0.459049684058569</v>
      </c>
      <c r="AP126" s="197">
        <v>0.22757202526751399</v>
      </c>
      <c r="AQ126" s="190"/>
    </row>
    <row r="127" spans="1:43" x14ac:dyDescent="0.35">
      <c r="A127">
        <v>99.001099999999894</v>
      </c>
      <c r="B127" t="s">
        <v>1215</v>
      </c>
      <c r="C127" t="s">
        <v>1573</v>
      </c>
      <c r="D127" s="197">
        <v>4.4810176373542198E-4</v>
      </c>
      <c r="E127" s="190">
        <v>2.2475895845156099E-4</v>
      </c>
      <c r="F127" s="197">
        <v>7.8728264411376302E-4</v>
      </c>
      <c r="G127" s="190">
        <v>5.7935139352955397E-4</v>
      </c>
      <c r="H127" s="197">
        <v>4.4548848654669103E-4</v>
      </c>
      <c r="I127" s="190">
        <v>2.9550562323392502E-4</v>
      </c>
      <c r="J127" s="197">
        <v>5.0458529718005298E-3</v>
      </c>
      <c r="K127" s="190">
        <v>9.5528362580394894E-3</v>
      </c>
      <c r="L127" s="197">
        <v>2.0900076340636901E-3</v>
      </c>
      <c r="M127" s="190">
        <v>2.0162554185805702E-3</v>
      </c>
      <c r="N127" s="197">
        <v>4.5487647069208698E-4</v>
      </c>
      <c r="O127" s="190">
        <v>7.5376337984406905E-5</v>
      </c>
      <c r="P127" s="197">
        <v>1.85931695577934E-3</v>
      </c>
      <c r="Q127" s="190"/>
      <c r="R127" s="197">
        <v>4.4925033879888602E-4</v>
      </c>
      <c r="S127" s="190">
        <v>8.6776343852884002E-5</v>
      </c>
      <c r="T127" s="197">
        <v>5.9095467580432004E-4</v>
      </c>
      <c r="U127" s="190">
        <v>2.5905835734264202E-4</v>
      </c>
      <c r="V127" s="197">
        <v>2.6096774193496097E-4</v>
      </c>
      <c r="W127" s="190">
        <v>2.82534455037746E-5</v>
      </c>
      <c r="X127" s="197">
        <v>2.6819471715559497E-4</v>
      </c>
      <c r="Y127" s="190">
        <v>3.0116966318908901E-5</v>
      </c>
      <c r="Z127" s="197">
        <v>1.8939597964261399E-4</v>
      </c>
      <c r="AA127" s="190">
        <v>3.7163550363551699E-5</v>
      </c>
      <c r="AB127" s="197">
        <v>1.3903370951622401E-4</v>
      </c>
      <c r="AC127" s="190">
        <v>2.1166481546854499E-5</v>
      </c>
      <c r="AD127" s="197">
        <v>5.0418508734575496E-4</v>
      </c>
      <c r="AE127" s="190">
        <v>3.7827007491398999E-4</v>
      </c>
      <c r="AF127" s="197">
        <v>1.5816704417932299E-3</v>
      </c>
      <c r="AG127" s="190"/>
      <c r="AH127" s="197">
        <v>2.0033684278483901E-3</v>
      </c>
      <c r="AI127" s="190"/>
      <c r="AJ127" s="197">
        <v>4.2109180641884004E-3</v>
      </c>
      <c r="AK127" s="190"/>
      <c r="AL127" s="197">
        <v>2.0882455071475899E-2</v>
      </c>
      <c r="AM127" s="190"/>
      <c r="AN127" s="197">
        <v>1.44124344672204E-4</v>
      </c>
      <c r="AO127" s="190">
        <v>1.08587391307291E-5</v>
      </c>
      <c r="AP127" s="197">
        <v>1.2099827839302099E-4</v>
      </c>
      <c r="AQ127" s="190"/>
    </row>
    <row r="128" spans="1:43" x14ac:dyDescent="0.35">
      <c r="A128">
        <v>99.0077</v>
      </c>
      <c r="B128" t="s">
        <v>1216</v>
      </c>
      <c r="C128" t="s">
        <v>1573</v>
      </c>
      <c r="D128" s="197">
        <v>3.5376157533710899E-3</v>
      </c>
      <c r="E128" s="190">
        <v>5.3910182392237901E-3</v>
      </c>
      <c r="F128" s="197">
        <v>4.0851366182906397E-3</v>
      </c>
      <c r="G128" s="190">
        <v>2.9400669230058699E-3</v>
      </c>
      <c r="H128" s="197">
        <v>2.9529733284621999E-3</v>
      </c>
      <c r="I128" s="190">
        <v>5.4376030657653299E-3</v>
      </c>
      <c r="J128" s="197">
        <v>3.5519558392957599E-3</v>
      </c>
      <c r="K128" s="190">
        <v>3.0916635269504001E-3</v>
      </c>
      <c r="L128" s="197">
        <v>3.7766770214613301E-3</v>
      </c>
      <c r="M128" s="190">
        <v>4.8741863081046303E-3</v>
      </c>
      <c r="N128" s="197">
        <v>1.10242646877375E-3</v>
      </c>
      <c r="O128" s="190">
        <v>4.0004896366633902E-4</v>
      </c>
      <c r="P128" s="197">
        <v>1.2581623401636099E-3</v>
      </c>
      <c r="Q128" s="190"/>
      <c r="R128" s="197">
        <v>1.4087906266283001E-3</v>
      </c>
      <c r="S128" s="190">
        <v>2.9975554009964602E-4</v>
      </c>
      <c r="T128" s="197">
        <v>1.6432787127284301E-3</v>
      </c>
      <c r="U128" s="190">
        <v>2.6786207299379802E-4</v>
      </c>
      <c r="V128" s="197">
        <v>3.2051250674577702E-4</v>
      </c>
      <c r="W128" s="190">
        <v>2.41263453679886E-4</v>
      </c>
      <c r="X128" s="197">
        <v>3.4258057355116299E-5</v>
      </c>
      <c r="Y128" s="190">
        <v>4.8448209332160798E-5</v>
      </c>
      <c r="Z128" s="197">
        <v>2.8749470942443701E-4</v>
      </c>
      <c r="AA128" s="190">
        <v>2.71079038996205E-4</v>
      </c>
      <c r="AB128" s="197">
        <v>4.84730439719955E-4</v>
      </c>
      <c r="AC128" s="190">
        <v>3.5828826051799401E-4</v>
      </c>
      <c r="AD128" s="197">
        <v>9.89107514237766E-4</v>
      </c>
      <c r="AE128" s="190">
        <v>1.3327024121666701E-4</v>
      </c>
      <c r="AF128" s="197">
        <v>3.0985994402780701E-3</v>
      </c>
      <c r="AG128" s="190"/>
      <c r="AH128" s="197">
        <v>0</v>
      </c>
      <c r="AI128" s="190"/>
      <c r="AJ128" s="197">
        <v>3.7864554816126301E-4</v>
      </c>
      <c r="AK128" s="190"/>
      <c r="AL128" s="197">
        <v>6.8059588965110396E-4</v>
      </c>
      <c r="AM128" s="190"/>
      <c r="AN128" s="197">
        <v>1.3802254908844599E-3</v>
      </c>
      <c r="AO128" s="190">
        <v>1.58974274936657E-3</v>
      </c>
      <c r="AP128" s="197">
        <v>1.35796944741007E-3</v>
      </c>
      <c r="AQ128" s="190"/>
    </row>
    <row r="129" spans="1:43" x14ac:dyDescent="0.35">
      <c r="A129">
        <v>99.026300000000006</v>
      </c>
      <c r="B129" t="s">
        <v>1019</v>
      </c>
      <c r="C129" t="s">
        <v>1613</v>
      </c>
      <c r="D129" s="197">
        <v>1.0486940200634001</v>
      </c>
      <c r="E129" s="190">
        <v>0.63871880733284603</v>
      </c>
      <c r="F129" s="197">
        <v>0.82184016104632496</v>
      </c>
      <c r="G129" s="190">
        <v>0.27865400422330699</v>
      </c>
      <c r="H129" s="197">
        <v>1.47124695277228</v>
      </c>
      <c r="I129" s="190">
        <v>0.80402910213752998</v>
      </c>
      <c r="J129" s="197">
        <v>1.42737520522074</v>
      </c>
      <c r="K129" s="190">
        <v>0.74633581602732102</v>
      </c>
      <c r="L129" s="197">
        <v>0.69265606847056205</v>
      </c>
      <c r="M129" s="190">
        <v>0.33380021106871</v>
      </c>
      <c r="N129" s="197">
        <v>1.0334675783254801</v>
      </c>
      <c r="O129" s="190">
        <v>0.178117918522785</v>
      </c>
      <c r="P129" s="197">
        <v>1.73397827820916</v>
      </c>
      <c r="Q129" s="190"/>
      <c r="R129" s="197">
        <v>0.296701772905267</v>
      </c>
      <c r="S129" s="190">
        <v>2.1562569138449599E-2</v>
      </c>
      <c r="T129" s="197">
        <v>0.252390959089275</v>
      </c>
      <c r="U129" s="190">
        <v>8.5502817938248293E-2</v>
      </c>
      <c r="V129" s="197">
        <v>0.46365917518168898</v>
      </c>
      <c r="W129" s="190">
        <v>0.20233008867386501</v>
      </c>
      <c r="X129" s="197">
        <v>0.65221370606476803</v>
      </c>
      <c r="Y129" s="190">
        <v>2.5282172594286102E-2</v>
      </c>
      <c r="Z129" s="197">
        <v>0.117241732999866</v>
      </c>
      <c r="AA129" s="190">
        <v>2.8008622753420601E-2</v>
      </c>
      <c r="AB129" s="197">
        <v>9.95481440592728E-2</v>
      </c>
      <c r="AC129" s="190">
        <v>1.7559498681773901E-2</v>
      </c>
      <c r="AD129" s="197">
        <v>0.21570105357425001</v>
      </c>
      <c r="AE129" s="190">
        <v>9.3036709289253797E-2</v>
      </c>
      <c r="AF129" s="197">
        <v>1.45310389738537</v>
      </c>
      <c r="AG129" s="190"/>
      <c r="AH129" s="197">
        <v>1.4279360360247799</v>
      </c>
      <c r="AI129" s="190"/>
      <c r="AJ129" s="197">
        <v>0.270465598645171</v>
      </c>
      <c r="AK129" s="190"/>
      <c r="AL129" s="197">
        <v>1.1030708269939999</v>
      </c>
      <c r="AM129" s="190"/>
      <c r="AN129" s="197">
        <v>0.58033839093791795</v>
      </c>
      <c r="AO129" s="190">
        <v>0.13428824949656401</v>
      </c>
      <c r="AP129" s="197">
        <v>0.13105116250853599</v>
      </c>
      <c r="AQ129" s="190"/>
    </row>
    <row r="130" spans="1:43" x14ac:dyDescent="0.35">
      <c r="A130">
        <v>99.0441</v>
      </c>
      <c r="B130" t="s">
        <v>1021</v>
      </c>
      <c r="C130" t="s">
        <v>1614</v>
      </c>
      <c r="D130" s="197">
        <v>0.43840119305831898</v>
      </c>
      <c r="E130" s="190">
        <v>0.16992397675128701</v>
      </c>
      <c r="F130" s="197">
        <v>0.401777504866834</v>
      </c>
      <c r="G130" s="190">
        <v>0.143242961533359</v>
      </c>
      <c r="H130" s="197">
        <v>0.33224264029033002</v>
      </c>
      <c r="I130" s="190">
        <v>0.13370338391297101</v>
      </c>
      <c r="J130" s="197">
        <v>0.56492047433621795</v>
      </c>
      <c r="K130" s="190">
        <v>0.39733339184676603</v>
      </c>
      <c r="L130" s="197">
        <v>0.398118259478492</v>
      </c>
      <c r="M130" s="190">
        <v>0.16484778020394</v>
      </c>
      <c r="N130" s="197">
        <v>0.51450892401389503</v>
      </c>
      <c r="O130" s="190">
        <v>5.3518038737477402E-2</v>
      </c>
      <c r="P130" s="197">
        <v>0.982862031987636</v>
      </c>
      <c r="Q130" s="190"/>
      <c r="R130" s="197">
        <v>0.19222365760881499</v>
      </c>
      <c r="S130" s="190">
        <v>2.0717817811621901E-2</v>
      </c>
      <c r="T130" s="197">
        <v>0.16658060702782701</v>
      </c>
      <c r="U130" s="190">
        <v>4.9832952317731702E-2</v>
      </c>
      <c r="V130" s="197">
        <v>0.16765598154811301</v>
      </c>
      <c r="W130" s="190">
        <v>6.2627992931726606E-2</v>
      </c>
      <c r="X130" s="197">
        <v>0.206127914528975</v>
      </c>
      <c r="Y130" s="190">
        <v>3.0614021692419099E-2</v>
      </c>
      <c r="Z130" s="197">
        <v>8.9848710991349098E-2</v>
      </c>
      <c r="AA130" s="190">
        <v>1.68514804119301E-2</v>
      </c>
      <c r="AB130" s="197">
        <v>6.9517708809208406E-2</v>
      </c>
      <c r="AC130" s="190">
        <v>6.1019245330049803E-3</v>
      </c>
      <c r="AD130" s="197">
        <v>0.15627043646000199</v>
      </c>
      <c r="AE130" s="190">
        <v>8.0783611254333407E-2</v>
      </c>
      <c r="AF130" s="197">
        <v>0.941801369854258</v>
      </c>
      <c r="AG130" s="190"/>
      <c r="AH130" s="197">
        <v>1.0054397512267399</v>
      </c>
      <c r="AI130" s="190"/>
      <c r="AJ130" s="197">
        <v>6.4016844251273297E-2</v>
      </c>
      <c r="AK130" s="190"/>
      <c r="AL130" s="197">
        <v>0.95976654021452401</v>
      </c>
      <c r="AM130" s="190"/>
      <c r="AN130" s="197">
        <v>0.44009573792124801</v>
      </c>
      <c r="AO130" s="190">
        <v>0.16377286270460101</v>
      </c>
      <c r="AP130" s="197">
        <v>9.1600982898043901E-2</v>
      </c>
      <c r="AQ130" s="190"/>
    </row>
    <row r="131" spans="1:43" x14ac:dyDescent="0.35">
      <c r="A131">
        <v>99.080399999999997</v>
      </c>
      <c r="B131" t="s">
        <v>1022</v>
      </c>
      <c r="C131" t="s">
        <v>1615</v>
      </c>
      <c r="D131" s="197">
        <v>0.211125081854144</v>
      </c>
      <c r="E131" s="190">
        <v>0.13937014070908901</v>
      </c>
      <c r="F131" s="197">
        <v>0.228538018174472</v>
      </c>
      <c r="G131" s="190">
        <v>0.14809728893243501</v>
      </c>
      <c r="H131" s="197">
        <v>0.23656344729294099</v>
      </c>
      <c r="I131" s="190">
        <v>0.25640009377245099</v>
      </c>
      <c r="J131" s="197">
        <v>0.31707087332624601</v>
      </c>
      <c r="K131" s="190">
        <v>0.228011106239213</v>
      </c>
      <c r="L131" s="197">
        <v>7.5014010024233996E-2</v>
      </c>
      <c r="M131" s="190">
        <v>1.12757025499852E-2</v>
      </c>
      <c r="N131" s="197">
        <v>4.9833269289312102E-2</v>
      </c>
      <c r="O131" s="190">
        <v>2.9483425419030698E-3</v>
      </c>
      <c r="P131" s="197">
        <v>4.9188806900647003E-2</v>
      </c>
      <c r="Q131" s="190"/>
      <c r="R131" s="197">
        <v>0.368047614097123</v>
      </c>
      <c r="S131" s="190">
        <v>9.4605098568941698E-2</v>
      </c>
      <c r="T131" s="197">
        <v>0.29943461817718697</v>
      </c>
      <c r="U131" s="190">
        <v>0.124743757453537</v>
      </c>
      <c r="V131" s="197">
        <v>0.18062124860016099</v>
      </c>
      <c r="W131" s="190">
        <v>7.8539316491859107E-2</v>
      </c>
      <c r="X131" s="197">
        <v>0.223645450171535</v>
      </c>
      <c r="Y131" s="190">
        <v>6.81446535117219E-2</v>
      </c>
      <c r="Z131" s="197">
        <v>0.19503778969808899</v>
      </c>
      <c r="AA131" s="190">
        <v>4.2762320219476999E-2</v>
      </c>
      <c r="AB131" s="197">
        <v>0.20032358969643599</v>
      </c>
      <c r="AC131" s="190">
        <v>4.5913651155631299E-2</v>
      </c>
      <c r="AD131" s="197">
        <v>0.129553850622835</v>
      </c>
      <c r="AE131" s="190">
        <v>3.7371747842552601E-2</v>
      </c>
      <c r="AF131" s="197">
        <v>0.26054408375560401</v>
      </c>
      <c r="AG131" s="190"/>
      <c r="AH131" s="197">
        <v>3.9395905731203003E-2</v>
      </c>
      <c r="AI131" s="190"/>
      <c r="AJ131" s="197">
        <v>7.4385699304789804E-2</v>
      </c>
      <c r="AK131" s="190"/>
      <c r="AL131" s="197">
        <v>0.19147692746625</v>
      </c>
      <c r="AM131" s="190"/>
      <c r="AN131" s="197">
        <v>4.63536917554929E-2</v>
      </c>
      <c r="AO131" s="190">
        <v>5.6745769139150701E-3</v>
      </c>
      <c r="AP131" s="197">
        <v>8.7905798238587005E-2</v>
      </c>
      <c r="AQ131" s="190"/>
    </row>
    <row r="132" spans="1:43" x14ac:dyDescent="0.35">
      <c r="A132">
        <v>99.116799999999998</v>
      </c>
      <c r="B132" t="s">
        <v>1217</v>
      </c>
      <c r="C132" t="s">
        <v>1573</v>
      </c>
      <c r="D132" s="197">
        <v>8.6223934616537004E-2</v>
      </c>
      <c r="E132" s="190">
        <v>5.5412242290653203E-2</v>
      </c>
      <c r="F132" s="197">
        <v>9.8068652484855801E-2</v>
      </c>
      <c r="G132" s="190">
        <v>5.1363754397404801E-2</v>
      </c>
      <c r="H132" s="197">
        <v>9.0844467263553705E-2</v>
      </c>
      <c r="I132" s="190">
        <v>8.5691812254277494E-2</v>
      </c>
      <c r="J132" s="197">
        <v>0.14424962048995801</v>
      </c>
      <c r="K132" s="190">
        <v>0.102090557678467</v>
      </c>
      <c r="L132" s="197">
        <v>5.0572506117681999E-2</v>
      </c>
      <c r="M132" s="190">
        <v>1.39811364122901E-2</v>
      </c>
      <c r="N132" s="197">
        <v>4.9637352391310903E-2</v>
      </c>
      <c r="O132" s="190">
        <v>6.5457148115972402E-3</v>
      </c>
      <c r="P132" s="197">
        <v>6.4938846398036196E-2</v>
      </c>
      <c r="Q132" s="190"/>
      <c r="R132" s="197">
        <v>0.12103361091414</v>
      </c>
      <c r="S132" s="190">
        <v>2.0850776128132999E-2</v>
      </c>
      <c r="T132" s="197">
        <v>7.3833582316829197E-2</v>
      </c>
      <c r="U132" s="190">
        <v>5.3811462768943302E-2</v>
      </c>
      <c r="V132" s="197">
        <v>4.6361352968701502E-2</v>
      </c>
      <c r="W132" s="190">
        <v>2.0105685509459702E-2</v>
      </c>
      <c r="X132" s="197">
        <v>6.1662684366090702E-2</v>
      </c>
      <c r="Y132" s="190">
        <v>2.01715838813314E-2</v>
      </c>
      <c r="Z132" s="197">
        <v>1.9398624350918998E-2</v>
      </c>
      <c r="AA132" s="190">
        <v>2.3807394340407302E-3</v>
      </c>
      <c r="AB132" s="197">
        <v>1.7795249470994201E-2</v>
      </c>
      <c r="AC132" s="190">
        <v>5.3396559836010396E-3</v>
      </c>
      <c r="AD132" s="197">
        <v>3.2259577109285398E-2</v>
      </c>
      <c r="AE132" s="190">
        <v>1.34680136729584E-2</v>
      </c>
      <c r="AF132" s="197">
        <v>0.117290735093387</v>
      </c>
      <c r="AG132" s="190"/>
      <c r="AH132" s="197">
        <v>4.4453397172377E-2</v>
      </c>
      <c r="AI132" s="190"/>
      <c r="AJ132" s="197">
        <v>6.7715385599486297E-2</v>
      </c>
      <c r="AK132" s="190"/>
      <c r="AL132" s="197">
        <v>0.143930418384354</v>
      </c>
      <c r="AM132" s="190"/>
      <c r="AN132" s="197">
        <v>1.8329970600464599E-2</v>
      </c>
      <c r="AO132" s="190">
        <v>3.3926684592417398E-3</v>
      </c>
      <c r="AP132" s="197">
        <v>1.26824441539907E-2</v>
      </c>
      <c r="AQ132" s="190"/>
    </row>
    <row r="133" spans="1:43" x14ac:dyDescent="0.35">
      <c r="A133">
        <v>100.039</v>
      </c>
      <c r="B133" t="s">
        <v>1218</v>
      </c>
      <c r="C133" t="s">
        <v>1573</v>
      </c>
      <c r="D133" s="197">
        <v>1.1476666097801199E-2</v>
      </c>
      <c r="E133" s="190">
        <v>9.8684822657855494E-3</v>
      </c>
      <c r="F133" s="197">
        <v>1.1927043499831799E-2</v>
      </c>
      <c r="G133" s="190">
        <v>5.8896226482425497E-3</v>
      </c>
      <c r="H133" s="197">
        <v>1.0613637211144999E-2</v>
      </c>
      <c r="I133" s="190">
        <v>1.02054080802779E-2</v>
      </c>
      <c r="J133" s="197">
        <v>3.33057536481896E-2</v>
      </c>
      <c r="K133" s="190">
        <v>3.90370669396135E-2</v>
      </c>
      <c r="L133" s="197">
        <v>1.73024840850249E-2</v>
      </c>
      <c r="M133" s="190">
        <v>1.17386281751795E-2</v>
      </c>
      <c r="N133" s="197">
        <v>8.1943572550821804E-3</v>
      </c>
      <c r="O133" s="190">
        <v>4.2868155288412399E-4</v>
      </c>
      <c r="P133" s="197">
        <v>1.29436428369197E-2</v>
      </c>
      <c r="Q133" s="190"/>
      <c r="R133" s="197">
        <v>1.18671733301191E-2</v>
      </c>
      <c r="S133" s="190">
        <v>1.1854622072344099E-3</v>
      </c>
      <c r="T133" s="197">
        <v>1.13237263828792E-2</v>
      </c>
      <c r="U133" s="190">
        <v>6.2592191067414801E-3</v>
      </c>
      <c r="V133" s="197">
        <v>4.8190831133102302E-3</v>
      </c>
      <c r="W133" s="190">
        <v>1.3978580888553099E-3</v>
      </c>
      <c r="X133" s="197">
        <v>6.1832874144763196E-3</v>
      </c>
      <c r="Y133" s="190">
        <v>7.5990597579441701E-4</v>
      </c>
      <c r="Z133" s="197">
        <v>3.3632553667445001E-3</v>
      </c>
      <c r="AA133" s="190">
        <v>8.0439309045539701E-4</v>
      </c>
      <c r="AB133" s="197">
        <v>1.7868354120883299E-3</v>
      </c>
      <c r="AC133" s="190">
        <v>1.4896536238615299E-4</v>
      </c>
      <c r="AD133" s="197">
        <v>6.9485539223204003E-3</v>
      </c>
      <c r="AE133" s="190">
        <v>3.4948074842987998E-3</v>
      </c>
      <c r="AF133" s="197">
        <v>2.56292911455831E-2</v>
      </c>
      <c r="AG133" s="190"/>
      <c r="AH133" s="197">
        <v>1.9578364300480201E-2</v>
      </c>
      <c r="AI133" s="190"/>
      <c r="AJ133" s="197">
        <v>9.9181885000174507E-3</v>
      </c>
      <c r="AK133" s="190"/>
      <c r="AL133" s="197">
        <v>0.11119949369354901</v>
      </c>
      <c r="AM133" s="190"/>
      <c r="AN133" s="197">
        <v>1.1528015959537299E-3</v>
      </c>
      <c r="AO133" s="190">
        <v>2.5044189710493201E-5</v>
      </c>
      <c r="AP133" s="197">
        <v>3.6440100535785103E-4</v>
      </c>
      <c r="AQ133" s="190"/>
    </row>
    <row r="134" spans="1:43" x14ac:dyDescent="0.35">
      <c r="A134">
        <v>100.07599999999999</v>
      </c>
      <c r="B134" t="s">
        <v>1219</v>
      </c>
      <c r="C134" t="s">
        <v>1573</v>
      </c>
      <c r="D134" s="197">
        <v>0.17749578515221501</v>
      </c>
      <c r="E134" s="190">
        <v>7.5722746933011301E-2</v>
      </c>
      <c r="F134" s="197">
        <v>0.15665396610584101</v>
      </c>
      <c r="G134" s="190">
        <v>7.2918253223832802E-2</v>
      </c>
      <c r="H134" s="197">
        <v>0.14329004350347599</v>
      </c>
      <c r="I134" s="190">
        <v>9.1637225763551294E-2</v>
      </c>
      <c r="J134" s="197">
        <v>0.211423559600422</v>
      </c>
      <c r="K134" s="190">
        <v>0.108680322391699</v>
      </c>
      <c r="L134" s="197">
        <v>0.131051090192531</v>
      </c>
      <c r="M134" s="190">
        <v>4.63120588215633E-2</v>
      </c>
      <c r="N134" s="197">
        <v>9.5637659230726105E-2</v>
      </c>
      <c r="O134" s="190">
        <v>9.3556663409010803E-3</v>
      </c>
      <c r="P134" s="197">
        <v>0.15405159794137599</v>
      </c>
      <c r="Q134" s="190"/>
      <c r="R134" s="197">
        <v>0.14491283805237401</v>
      </c>
      <c r="S134" s="190">
        <v>1.5691045920948998E-2</v>
      </c>
      <c r="T134" s="197">
        <v>0.113640039266429</v>
      </c>
      <c r="U134" s="190">
        <v>4.83509667398506E-2</v>
      </c>
      <c r="V134" s="197">
        <v>8.1632870717637904E-2</v>
      </c>
      <c r="W134" s="190">
        <v>1.4804657194301799E-2</v>
      </c>
      <c r="X134" s="197">
        <v>9.0073858871327697E-2</v>
      </c>
      <c r="Y134" s="190">
        <v>1.07743923853146E-2</v>
      </c>
      <c r="Z134" s="197">
        <v>4.8493451040356302E-2</v>
      </c>
      <c r="AA134" s="190">
        <v>7.4881674374423996E-3</v>
      </c>
      <c r="AB134" s="197">
        <v>3.76978247269142E-2</v>
      </c>
      <c r="AC134" s="190">
        <v>4.9040050962367602E-3</v>
      </c>
      <c r="AD134" s="197">
        <v>1.60633905583884</v>
      </c>
      <c r="AE134" s="190">
        <v>1.5883067730926901</v>
      </c>
      <c r="AF134" s="197">
        <v>0.220574332079188</v>
      </c>
      <c r="AG134" s="190"/>
      <c r="AH134" s="197">
        <v>0.19586427784416699</v>
      </c>
      <c r="AI134" s="190"/>
      <c r="AJ134" s="197">
        <v>9.2674912911917096E-2</v>
      </c>
      <c r="AK134" s="190"/>
      <c r="AL134" s="197">
        <v>0.27083186922447799</v>
      </c>
      <c r="AM134" s="190"/>
      <c r="AN134" s="197">
        <v>7.9356405570279398E-2</v>
      </c>
      <c r="AO134" s="190">
        <v>2.5307971824859599E-2</v>
      </c>
      <c r="AP134" s="197">
        <v>3.06867681260149E-2</v>
      </c>
      <c r="AQ134" s="190"/>
    </row>
    <row r="135" spans="1:43" x14ac:dyDescent="0.35">
      <c r="A135">
        <v>100.08799999999999</v>
      </c>
      <c r="B135" t="s">
        <v>339</v>
      </c>
      <c r="C135" t="s">
        <v>1573</v>
      </c>
      <c r="D135" s="197">
        <v>0.106400840603528</v>
      </c>
      <c r="E135" s="190">
        <v>7.8089858669913401E-2</v>
      </c>
      <c r="F135" s="197">
        <v>0.116795814651101</v>
      </c>
      <c r="G135" s="190">
        <v>4.4378941413043001E-2</v>
      </c>
      <c r="H135" s="197">
        <v>9.5295206723659306E-2</v>
      </c>
      <c r="I135" s="190">
        <v>6.4371359972221001E-2</v>
      </c>
      <c r="J135" s="197">
        <v>0.154466087489329</v>
      </c>
      <c r="K135" s="190">
        <v>9.8165759983682294E-2</v>
      </c>
      <c r="L135" s="197">
        <v>6.04936408840622E-2</v>
      </c>
      <c r="M135" s="190">
        <v>2.0437838828179501E-2</v>
      </c>
      <c r="N135" s="197">
        <v>0.12255693409974699</v>
      </c>
      <c r="O135" s="190">
        <v>2.7396540006556499E-2</v>
      </c>
      <c r="P135" s="197">
        <v>0.13778736751432899</v>
      </c>
      <c r="Q135" s="190"/>
      <c r="R135" s="197">
        <v>0.112943241690875</v>
      </c>
      <c r="S135" s="190">
        <v>2.4038481348525199E-2</v>
      </c>
      <c r="T135" s="197">
        <v>5.5019073606028999E-2</v>
      </c>
      <c r="U135" s="190">
        <v>3.73577962884519E-2</v>
      </c>
      <c r="V135" s="197">
        <v>3.26478009094016E-2</v>
      </c>
      <c r="W135" s="190">
        <v>1.31953297334875E-2</v>
      </c>
      <c r="X135" s="197">
        <v>3.8088975764774699E-2</v>
      </c>
      <c r="Y135" s="190">
        <v>7.9851887531796808E-3</v>
      </c>
      <c r="Z135" s="197">
        <v>1.4736425326648501E-2</v>
      </c>
      <c r="AA135" s="190">
        <v>5.0707448959131799E-3</v>
      </c>
      <c r="AB135" s="197">
        <v>1.02356635438538E-2</v>
      </c>
      <c r="AC135" s="190">
        <v>2.1405284047329698E-3</v>
      </c>
      <c r="AD135" s="197">
        <v>3.01193415756983E-3</v>
      </c>
      <c r="AE135" s="190">
        <v>4.2595181346100301E-3</v>
      </c>
      <c r="AF135" s="197">
        <v>9.5334509583297103E-2</v>
      </c>
      <c r="AG135" s="190"/>
      <c r="AH135" s="197">
        <v>3.4931087550392398E-2</v>
      </c>
      <c r="AI135" s="190"/>
      <c r="AJ135" s="197">
        <v>7.4207090259383102E-2</v>
      </c>
      <c r="AK135" s="190"/>
      <c r="AL135" s="197">
        <v>0.185288373080819</v>
      </c>
      <c r="AM135" s="190"/>
      <c r="AN135" s="197">
        <v>1.1787237712305601E-2</v>
      </c>
      <c r="AO135" s="190">
        <v>1.18469788009119E-3</v>
      </c>
      <c r="AP135" s="197">
        <v>6.9344921478935199E-3</v>
      </c>
      <c r="AQ135" s="190"/>
    </row>
    <row r="136" spans="1:43" x14ac:dyDescent="0.35">
      <c r="A136">
        <v>100.11199999999999</v>
      </c>
      <c r="B136" t="s">
        <v>1220</v>
      </c>
      <c r="C136" t="s">
        <v>1573</v>
      </c>
      <c r="D136" s="197">
        <v>0.14113062304922699</v>
      </c>
      <c r="E136" s="190">
        <v>7.4381174494711405E-2</v>
      </c>
      <c r="F136" s="197">
        <v>0.14911073161395799</v>
      </c>
      <c r="G136" s="190">
        <v>7.6480494352096098E-2</v>
      </c>
      <c r="H136" s="197">
        <v>0.104998193735219</v>
      </c>
      <c r="I136" s="190">
        <v>6.7704306143166498E-2</v>
      </c>
      <c r="J136" s="197">
        <v>0.15291600219168899</v>
      </c>
      <c r="K136" s="190">
        <v>8.7763696778788203E-2</v>
      </c>
      <c r="L136" s="197">
        <v>9.2306986035154706E-2</v>
      </c>
      <c r="M136" s="190">
        <v>3.2717952692971897E-2</v>
      </c>
      <c r="N136" s="197">
        <v>9.9967186184157397E-2</v>
      </c>
      <c r="O136" s="190">
        <v>1.22414053637532E-2</v>
      </c>
      <c r="P136" s="197">
        <v>0.12006491432938</v>
      </c>
      <c r="Q136" s="190"/>
      <c r="R136" s="197">
        <v>0.103527564414564</v>
      </c>
      <c r="S136" s="190">
        <v>1.2480535741927701E-2</v>
      </c>
      <c r="T136" s="197">
        <v>6.5536555450790193E-2</v>
      </c>
      <c r="U136" s="190">
        <v>3.4140468340378601E-2</v>
      </c>
      <c r="V136" s="197">
        <v>4.5731897998107403E-2</v>
      </c>
      <c r="W136" s="190">
        <v>7.4290045948908496E-3</v>
      </c>
      <c r="X136" s="197">
        <v>5.0001764891574298E-2</v>
      </c>
      <c r="Y136" s="190">
        <v>5.0670720487299304E-3</v>
      </c>
      <c r="Z136" s="197">
        <v>2.6536202082516398E-2</v>
      </c>
      <c r="AA136" s="190">
        <v>6.1660397813087303E-3</v>
      </c>
      <c r="AB136" s="197">
        <v>1.83852491164317E-2</v>
      </c>
      <c r="AC136" s="190">
        <v>1.7849461604256E-3</v>
      </c>
      <c r="AD136" s="197">
        <v>6.2082549168795097E-2</v>
      </c>
      <c r="AE136" s="190">
        <v>3.4227103679057999E-2</v>
      </c>
      <c r="AF136" s="197">
        <v>0.16672075158874</v>
      </c>
      <c r="AG136" s="190"/>
      <c r="AH136" s="197">
        <v>0.170692879886991</v>
      </c>
      <c r="AI136" s="190"/>
      <c r="AJ136" s="197">
        <v>4.2547705509631301E-2</v>
      </c>
      <c r="AK136" s="190"/>
      <c r="AL136" s="197">
        <v>0.23068050158084399</v>
      </c>
      <c r="AM136" s="190"/>
      <c r="AN136" s="197">
        <v>5.5506233628434799E-2</v>
      </c>
      <c r="AO136" s="190">
        <v>1.8923126468200799E-2</v>
      </c>
      <c r="AP136" s="197">
        <v>1.4504134809502999E-2</v>
      </c>
      <c r="AQ136" s="190"/>
    </row>
    <row r="137" spans="1:43" x14ac:dyDescent="0.35">
      <c r="A137">
        <v>101.023</v>
      </c>
      <c r="B137" t="s">
        <v>1024</v>
      </c>
      <c r="C137" t="s">
        <v>1616</v>
      </c>
      <c r="D137" s="197">
        <v>0.117204878339201</v>
      </c>
      <c r="E137" s="190">
        <v>8.2413928500251504E-2</v>
      </c>
      <c r="F137" s="197">
        <v>0.121090896454492</v>
      </c>
      <c r="G137" s="190">
        <v>5.0162650200547602E-2</v>
      </c>
      <c r="H137" s="197">
        <v>0.143517409198573</v>
      </c>
      <c r="I137" s="190">
        <v>0.12208680183661701</v>
      </c>
      <c r="J137" s="197">
        <v>0.234576948192213</v>
      </c>
      <c r="K137" s="190">
        <v>0.172213988143083</v>
      </c>
      <c r="L137" s="197">
        <v>6.9084210930838996E-2</v>
      </c>
      <c r="M137" s="190">
        <v>1.66329195158301E-2</v>
      </c>
      <c r="N137" s="197">
        <v>0.13198715685113699</v>
      </c>
      <c r="O137" s="190">
        <v>2.4964527646246699E-2</v>
      </c>
      <c r="P137" s="197">
        <v>0.108298248717263</v>
      </c>
      <c r="Q137" s="190"/>
      <c r="R137" s="197">
        <v>0.18540240405330299</v>
      </c>
      <c r="S137" s="190">
        <v>4.4179924382506397E-2</v>
      </c>
      <c r="T137" s="197">
        <v>0.16687381517119301</v>
      </c>
      <c r="U137" s="190">
        <v>0.11435744240684299</v>
      </c>
      <c r="V137" s="197">
        <v>3.06423034801163E-2</v>
      </c>
      <c r="W137" s="190">
        <v>1.25643392294938E-2</v>
      </c>
      <c r="X137" s="197">
        <v>3.5607604785068997E-2</v>
      </c>
      <c r="Y137" s="190">
        <v>5.1143366832917198E-3</v>
      </c>
      <c r="Z137" s="197">
        <v>1.84292637116521E-2</v>
      </c>
      <c r="AA137" s="190">
        <v>5.5938422276627202E-3</v>
      </c>
      <c r="AB137" s="197">
        <v>1.1881433016376E-2</v>
      </c>
      <c r="AC137" s="190">
        <v>1.68313862730394E-3</v>
      </c>
      <c r="AD137" s="197">
        <v>2.4041313438087301E-2</v>
      </c>
      <c r="AE137" s="190">
        <v>1.7009231162915001E-2</v>
      </c>
      <c r="AF137" s="197">
        <v>9.7955143300886394E-2</v>
      </c>
      <c r="AG137" s="190"/>
      <c r="AH137" s="197">
        <v>4.5899611278006999E-2</v>
      </c>
      <c r="AI137" s="190"/>
      <c r="AJ137" s="197">
        <v>0.10300695931401101</v>
      </c>
      <c r="AK137" s="190"/>
      <c r="AL137" s="197">
        <v>0.21919324090443901</v>
      </c>
      <c r="AM137" s="190"/>
      <c r="AN137" s="197">
        <v>1.4510464321966701E-2</v>
      </c>
      <c r="AO137" s="190">
        <v>5.9689995507923002E-4</v>
      </c>
      <c r="AP137" s="197">
        <v>4.7872366918471198E-3</v>
      </c>
      <c r="AQ137" s="190"/>
    </row>
    <row r="138" spans="1:43" x14ac:dyDescent="0.35">
      <c r="A138">
        <v>101.06</v>
      </c>
      <c r="B138" t="s">
        <v>1026</v>
      </c>
      <c r="C138" t="s">
        <v>1617</v>
      </c>
      <c r="D138" s="197">
        <v>0.28394247913988202</v>
      </c>
      <c r="E138" s="190">
        <v>0.13623570147032499</v>
      </c>
      <c r="F138" s="197">
        <v>0.231593472765276</v>
      </c>
      <c r="G138" s="190">
        <v>8.2636150482959997E-2</v>
      </c>
      <c r="H138" s="197">
        <v>0.22128748622675101</v>
      </c>
      <c r="I138" s="190">
        <v>0.106429920631657</v>
      </c>
      <c r="J138" s="197">
        <v>0.29877609084307799</v>
      </c>
      <c r="K138" s="190">
        <v>0.170073106434487</v>
      </c>
      <c r="L138" s="197">
        <v>0.30661632746966699</v>
      </c>
      <c r="M138" s="190">
        <v>0.18478714384776901</v>
      </c>
      <c r="N138" s="197">
        <v>0.17030170406995901</v>
      </c>
      <c r="O138" s="190">
        <v>2.53799589483421E-2</v>
      </c>
      <c r="P138" s="197">
        <v>0.25595842797812701</v>
      </c>
      <c r="Q138" s="190"/>
      <c r="R138" s="197">
        <v>0.120563734560278</v>
      </c>
      <c r="S138" s="190">
        <v>6.3276330289867202E-3</v>
      </c>
      <c r="T138" s="197">
        <v>0.12244689697097499</v>
      </c>
      <c r="U138" s="190">
        <v>4.2316752414427797E-2</v>
      </c>
      <c r="V138" s="197">
        <v>0.11024087685322401</v>
      </c>
      <c r="W138" s="190">
        <v>2.79549009970055E-2</v>
      </c>
      <c r="X138" s="197">
        <v>0.12232005809471699</v>
      </c>
      <c r="Y138" s="190">
        <v>7.11484369412709E-3</v>
      </c>
      <c r="Z138" s="197">
        <v>6.0224425017082098E-2</v>
      </c>
      <c r="AA138" s="190">
        <v>1.4720653372053199E-2</v>
      </c>
      <c r="AB138" s="197">
        <v>4.2631800821967103E-2</v>
      </c>
      <c r="AC138" s="190">
        <v>4.87527128160578E-3</v>
      </c>
      <c r="AD138" s="197">
        <v>0.100417978689327</v>
      </c>
      <c r="AE138" s="190">
        <v>3.7311011658070901E-2</v>
      </c>
      <c r="AF138" s="197">
        <v>0.35006526245853897</v>
      </c>
      <c r="AG138" s="190"/>
      <c r="AH138" s="197">
        <v>0.44118274360828102</v>
      </c>
      <c r="AI138" s="190"/>
      <c r="AJ138" s="197">
        <v>9.1530989574404295E-2</v>
      </c>
      <c r="AK138" s="190"/>
      <c r="AL138" s="197">
        <v>0.38394565473936598</v>
      </c>
      <c r="AM138" s="190"/>
      <c r="AN138" s="197">
        <v>0.16824909106328301</v>
      </c>
      <c r="AO138" s="190">
        <v>7.7772418510794097E-2</v>
      </c>
      <c r="AP138" s="197">
        <v>4.2479096377870201E-2</v>
      </c>
      <c r="AQ138" s="190"/>
    </row>
    <row r="139" spans="1:43" x14ac:dyDescent="0.35">
      <c r="A139">
        <v>101.096</v>
      </c>
      <c r="B139" t="s">
        <v>1027</v>
      </c>
      <c r="C139" t="s">
        <v>1618</v>
      </c>
      <c r="D139" s="197">
        <v>3.0367989623482501</v>
      </c>
      <c r="E139" s="190">
        <v>3.2283348017253801</v>
      </c>
      <c r="F139" s="197">
        <v>2.3847024698147199</v>
      </c>
      <c r="G139" s="190">
        <v>1.7149321321339499</v>
      </c>
      <c r="H139" s="197">
        <v>5.4133877284876304</v>
      </c>
      <c r="I139" s="190">
        <v>5.0204664836931601</v>
      </c>
      <c r="J139" s="197">
        <v>7.9732196858704096</v>
      </c>
      <c r="K139" s="190">
        <v>8.5043378253960693</v>
      </c>
      <c r="L139" s="197">
        <v>0.79239738214357103</v>
      </c>
      <c r="M139" s="190">
        <v>0.53363501776970201</v>
      </c>
      <c r="N139" s="197">
        <v>1.7502146205432301</v>
      </c>
      <c r="O139" s="190">
        <v>0.2376361591851</v>
      </c>
      <c r="P139" s="197">
        <v>0.40715534557663502</v>
      </c>
      <c r="Q139" s="190"/>
      <c r="R139" s="197">
        <v>7.05126418058114</v>
      </c>
      <c r="S139" s="190">
        <v>1.1318724526311901</v>
      </c>
      <c r="T139" s="197">
        <v>1.6750247815817301</v>
      </c>
      <c r="U139" s="190">
        <v>1.2865238540136501</v>
      </c>
      <c r="V139" s="197">
        <v>0.183587559667025</v>
      </c>
      <c r="W139" s="190">
        <v>0.100764578417669</v>
      </c>
      <c r="X139" s="197">
        <v>0.21636946289662701</v>
      </c>
      <c r="Y139" s="190">
        <v>1.51012239865841E-2</v>
      </c>
      <c r="Z139" s="197">
        <v>0.12005621014347501</v>
      </c>
      <c r="AA139" s="190">
        <v>3.3642971509535699E-2</v>
      </c>
      <c r="AB139" s="197">
        <v>8.7444553778144002E-2</v>
      </c>
      <c r="AC139" s="190">
        <v>1.9783394605569798E-2</v>
      </c>
      <c r="AD139" s="197">
        <v>0.10130936783620501</v>
      </c>
      <c r="AE139" s="190">
        <v>6.9644110115099606E-2</v>
      </c>
      <c r="AF139" s="197">
        <v>0.54420711838867197</v>
      </c>
      <c r="AG139" s="190"/>
      <c r="AH139" s="197">
        <v>0.39637404429460699</v>
      </c>
      <c r="AI139" s="190"/>
      <c r="AJ139" s="197">
        <v>0.33040058801512201</v>
      </c>
      <c r="AK139" s="190"/>
      <c r="AL139" s="197">
        <v>2.09017862748511</v>
      </c>
      <c r="AM139" s="190"/>
      <c r="AN139" s="197">
        <v>0.111498692103316</v>
      </c>
      <c r="AO139" s="190">
        <v>7.9450748035010607E-3</v>
      </c>
      <c r="AP139" s="197">
        <v>8.5979676681622402E-2</v>
      </c>
      <c r="AQ139" s="190"/>
    </row>
    <row r="140" spans="1:43" x14ac:dyDescent="0.35">
      <c r="A140">
        <v>101.13200000000001</v>
      </c>
      <c r="B140" t="s">
        <v>1221</v>
      </c>
      <c r="C140" t="s">
        <v>1573</v>
      </c>
      <c r="D140" s="197">
        <v>1.5908118015985798E-2</v>
      </c>
      <c r="E140" s="190">
        <v>4.7015713808856302E-3</v>
      </c>
      <c r="F140" s="197">
        <v>1.6739014540241601E-2</v>
      </c>
      <c r="G140" s="190">
        <v>6.2737051070000504E-3</v>
      </c>
      <c r="H140" s="197">
        <v>1.41289424180855E-2</v>
      </c>
      <c r="I140" s="190">
        <v>6.40555736178074E-3</v>
      </c>
      <c r="J140" s="197">
        <v>3.3500143435157601E-2</v>
      </c>
      <c r="K140" s="190">
        <v>3.7756288108065798E-2</v>
      </c>
      <c r="L140" s="197">
        <v>3.7663822954542799E-2</v>
      </c>
      <c r="M140" s="190">
        <v>2.67790536055806E-2</v>
      </c>
      <c r="N140" s="197">
        <v>1.4404187776374699E-2</v>
      </c>
      <c r="O140" s="190">
        <v>8.9974438812818298E-4</v>
      </c>
      <c r="P140" s="197">
        <v>4.5628503343352403E-2</v>
      </c>
      <c r="Q140" s="190"/>
      <c r="R140" s="197">
        <v>7.3471413697452697E-3</v>
      </c>
      <c r="S140" s="190">
        <v>2.5212332443582498E-4</v>
      </c>
      <c r="T140" s="197">
        <v>7.0791237738196599E-3</v>
      </c>
      <c r="U140" s="190">
        <v>2.4400198983797802E-3</v>
      </c>
      <c r="V140" s="197">
        <v>3.8728058320588198E-3</v>
      </c>
      <c r="W140" s="190">
        <v>1.04368950354695E-3</v>
      </c>
      <c r="X140" s="197">
        <v>4.9877370936541399E-3</v>
      </c>
      <c r="Y140" s="190">
        <v>4.7767729225315503E-4</v>
      </c>
      <c r="Z140" s="197">
        <v>3.2228114482236998E-3</v>
      </c>
      <c r="AA140" s="190">
        <v>1.01432229982275E-3</v>
      </c>
      <c r="AB140" s="197">
        <v>2.170575751495E-3</v>
      </c>
      <c r="AC140" s="190">
        <v>2.63854872175404E-4</v>
      </c>
      <c r="AD140" s="197">
        <v>5.0474432176907599E-3</v>
      </c>
      <c r="AE140" s="190">
        <v>2.1155479563536501E-3</v>
      </c>
      <c r="AF140" s="197">
        <v>2.44825706785952E-2</v>
      </c>
      <c r="AG140" s="190"/>
      <c r="AH140" s="197">
        <v>5.4044713450992703E-2</v>
      </c>
      <c r="AI140" s="190"/>
      <c r="AJ140" s="197">
        <v>1.2280388237282201E-2</v>
      </c>
      <c r="AK140" s="190"/>
      <c r="AL140" s="197">
        <v>0.12629595421471501</v>
      </c>
      <c r="AM140" s="190"/>
      <c r="AN140" s="197">
        <v>6.6832946422717403E-3</v>
      </c>
      <c r="AO140" s="190">
        <v>3.3681493604947399E-3</v>
      </c>
      <c r="AP140" s="197">
        <v>2.6678222291363499E-3</v>
      </c>
      <c r="AQ140" s="190"/>
    </row>
    <row r="141" spans="1:43" x14ac:dyDescent="0.35">
      <c r="A141">
        <v>102.01900000000001</v>
      </c>
      <c r="B141" t="s">
        <v>1222</v>
      </c>
      <c r="C141" t="s">
        <v>1573</v>
      </c>
      <c r="D141" s="197">
        <v>1.0422235620860401</v>
      </c>
      <c r="E141" s="190">
        <v>0.68910354401625995</v>
      </c>
      <c r="F141" s="197">
        <v>0.74071188084040396</v>
      </c>
      <c r="G141" s="190">
        <v>0.25127905903608899</v>
      </c>
      <c r="H141" s="197">
        <v>0.91889023122886204</v>
      </c>
      <c r="I141" s="190">
        <v>0.82934055955669295</v>
      </c>
      <c r="J141" s="197">
        <v>1.21204398974804</v>
      </c>
      <c r="K141" s="190">
        <v>0.60798080339156901</v>
      </c>
      <c r="L141" s="197">
        <v>1.0377869194906799</v>
      </c>
      <c r="M141" s="190">
        <v>0.51124822276457305</v>
      </c>
      <c r="N141" s="197">
        <v>1.1008603274461299</v>
      </c>
      <c r="O141" s="190">
        <v>0.13568786635615099</v>
      </c>
      <c r="P141" s="197">
        <v>2.1896551991363098</v>
      </c>
      <c r="Q141" s="190"/>
      <c r="R141" s="197">
        <v>0.28791462638175103</v>
      </c>
      <c r="S141" s="190">
        <v>1.92514646669543E-2</v>
      </c>
      <c r="T141" s="197">
        <v>0.25256187331813401</v>
      </c>
      <c r="U141" s="190">
        <v>6.7883197017909397E-3</v>
      </c>
      <c r="V141" s="197">
        <v>0.20367584171560499</v>
      </c>
      <c r="W141" s="190">
        <v>3.2234144641646902E-2</v>
      </c>
      <c r="X141" s="197">
        <v>0.23689649762461901</v>
      </c>
      <c r="Y141" s="190">
        <v>1.1125921945386001E-2</v>
      </c>
      <c r="Z141" s="197">
        <v>0.108201911131903</v>
      </c>
      <c r="AA141" s="190">
        <v>2.28293822153996E-2</v>
      </c>
      <c r="AB141" s="197">
        <v>8.4396569784595601E-2</v>
      </c>
      <c r="AC141" s="190">
        <v>1.70422288676455E-2</v>
      </c>
      <c r="AD141" s="197">
        <v>0.13392571020274799</v>
      </c>
      <c r="AE141" s="190">
        <v>3.0019087527509699E-2</v>
      </c>
      <c r="AF141" s="197">
        <v>0.86651851830084303</v>
      </c>
      <c r="AG141" s="190"/>
      <c r="AH141" s="197">
        <v>1.0869783308382199</v>
      </c>
      <c r="AI141" s="190"/>
      <c r="AJ141" s="197">
        <v>0.19997405524213399</v>
      </c>
      <c r="AK141" s="190"/>
      <c r="AL141" s="197">
        <v>1.32312187824059</v>
      </c>
      <c r="AM141" s="190"/>
      <c r="AN141" s="197">
        <v>0.54908934559776901</v>
      </c>
      <c r="AO141" s="190">
        <v>0.23826716548757301</v>
      </c>
      <c r="AP141" s="197">
        <v>0.17778300509888301</v>
      </c>
      <c r="AQ141" s="190"/>
    </row>
    <row r="142" spans="1:43" x14ac:dyDescent="0.35">
      <c r="A142">
        <v>102.05500000000001</v>
      </c>
      <c r="B142" t="s">
        <v>800</v>
      </c>
      <c r="C142" t="s">
        <v>1573</v>
      </c>
      <c r="D142" s="197">
        <v>9.0800590692242805E-2</v>
      </c>
      <c r="E142" s="190">
        <v>5.6981960516614298E-2</v>
      </c>
      <c r="F142" s="197">
        <v>9.7106948807797994E-2</v>
      </c>
      <c r="G142" s="190">
        <v>5.5046039935179703E-2</v>
      </c>
      <c r="H142" s="197">
        <v>8.9690421058093606E-2</v>
      </c>
      <c r="I142" s="190">
        <v>8.6733452691748605E-2</v>
      </c>
      <c r="J142" s="197">
        <v>0.14322507672870899</v>
      </c>
      <c r="K142" s="190">
        <v>0.100283361551131</v>
      </c>
      <c r="L142" s="197">
        <v>5.0444855343814599E-2</v>
      </c>
      <c r="M142" s="190">
        <v>8.9847896127497398E-3</v>
      </c>
      <c r="N142" s="197">
        <v>3.9850906607454002E-2</v>
      </c>
      <c r="O142" s="190">
        <v>3.9481660085983099E-3</v>
      </c>
      <c r="P142" s="197">
        <v>4.83224821677017E-2</v>
      </c>
      <c r="Q142" s="190"/>
      <c r="R142" s="197">
        <v>0.117987139549143</v>
      </c>
      <c r="S142" s="190">
        <v>2.32525339938165E-2</v>
      </c>
      <c r="T142" s="197">
        <v>9.0894745243795205E-2</v>
      </c>
      <c r="U142" s="190">
        <v>5.5484353858409802E-2</v>
      </c>
      <c r="V142" s="197">
        <v>6.1078010180872798E-2</v>
      </c>
      <c r="W142" s="190">
        <v>2.54447321361915E-2</v>
      </c>
      <c r="X142" s="197">
        <v>7.6622822560117598E-2</v>
      </c>
      <c r="Y142" s="190">
        <v>2.40600231395432E-2</v>
      </c>
      <c r="Z142" s="197">
        <v>3.05235950514702E-2</v>
      </c>
      <c r="AA142" s="190">
        <v>2.1985717205747898E-3</v>
      </c>
      <c r="AB142" s="197">
        <v>2.70162372181512E-2</v>
      </c>
      <c r="AC142" s="190">
        <v>7.5742972889486599E-3</v>
      </c>
      <c r="AD142" s="197">
        <v>3.6491150408594998E-2</v>
      </c>
      <c r="AE142" s="190">
        <v>9.4150897524275592E-3</v>
      </c>
      <c r="AF142" s="197">
        <v>0.12409484591524</v>
      </c>
      <c r="AG142" s="190"/>
      <c r="AH142" s="197">
        <v>2.8027791910079598E-2</v>
      </c>
      <c r="AI142" s="190"/>
      <c r="AJ142" s="197">
        <v>6.9686650365721997E-2</v>
      </c>
      <c r="AK142" s="190"/>
      <c r="AL142" s="197">
        <v>0.132653895698608</v>
      </c>
      <c r="AM142" s="190"/>
      <c r="AN142" s="197">
        <v>1.4695171177838201E-2</v>
      </c>
      <c r="AO142" s="190">
        <v>1.0878051984709301E-3</v>
      </c>
      <c r="AP142" s="197">
        <v>1.8806060143068001E-2</v>
      </c>
      <c r="AQ142" s="190"/>
    </row>
    <row r="143" spans="1:43" x14ac:dyDescent="0.35">
      <c r="A143">
        <v>102.09099999999999</v>
      </c>
      <c r="B143" t="s">
        <v>1223</v>
      </c>
      <c r="C143" t="s">
        <v>1573</v>
      </c>
      <c r="D143" s="197">
        <v>0.48343560260213497</v>
      </c>
      <c r="E143" s="190">
        <v>0.27664580571050901</v>
      </c>
      <c r="F143" s="197">
        <v>0.42259583726004801</v>
      </c>
      <c r="G143" s="190">
        <v>0.18949976110210701</v>
      </c>
      <c r="H143" s="197">
        <v>0.366826825740588</v>
      </c>
      <c r="I143" s="190">
        <v>0.24139384693492999</v>
      </c>
      <c r="J143" s="197">
        <v>0.34130185447685202</v>
      </c>
      <c r="K143" s="190">
        <v>0.16454580740733299</v>
      </c>
      <c r="L143" s="197">
        <v>0.37592490847200699</v>
      </c>
      <c r="M143" s="190">
        <v>0.224429539597405</v>
      </c>
      <c r="N143" s="197">
        <v>0.66826751707764598</v>
      </c>
      <c r="O143" s="190">
        <v>0.17564440095219999</v>
      </c>
      <c r="P143" s="197">
        <v>1.28097282484424</v>
      </c>
      <c r="Q143" s="190"/>
      <c r="R143" s="197">
        <v>0.108168336825975</v>
      </c>
      <c r="S143" s="190">
        <v>1.03288841571761E-2</v>
      </c>
      <c r="T143" s="197">
        <v>7.3230531298059398E-2</v>
      </c>
      <c r="U143" s="190">
        <v>2.3725201463991801E-2</v>
      </c>
      <c r="V143" s="197">
        <v>0.104757975508719</v>
      </c>
      <c r="W143" s="190">
        <v>4.3560324954141701E-2</v>
      </c>
      <c r="X143" s="197">
        <v>0.136469520660469</v>
      </c>
      <c r="Y143" s="190">
        <v>2.47216419800452E-2</v>
      </c>
      <c r="Z143" s="197">
        <v>3.2420369098878098E-2</v>
      </c>
      <c r="AA143" s="190">
        <v>8.7830336732376002E-3</v>
      </c>
      <c r="AB143" s="197">
        <v>2.8794293339091399E-2</v>
      </c>
      <c r="AC143" s="190">
        <v>6.8159608643188199E-3</v>
      </c>
      <c r="AD143" s="197">
        <v>8.3151541089984904E-2</v>
      </c>
      <c r="AE143" s="190">
        <v>5.2645557880836198E-2</v>
      </c>
      <c r="AF143" s="197">
        <v>0.35977218402224997</v>
      </c>
      <c r="AG143" s="190"/>
      <c r="AH143" s="197">
        <v>0.59645888318826901</v>
      </c>
      <c r="AI143" s="190"/>
      <c r="AJ143" s="197">
        <v>0.32303473375328601</v>
      </c>
      <c r="AK143" s="190"/>
      <c r="AL143" s="197">
        <v>0.55124114220838205</v>
      </c>
      <c r="AM143" s="190"/>
      <c r="AN143" s="197">
        <v>0.28604208242530799</v>
      </c>
      <c r="AO143" s="190">
        <v>8.3375013815074894E-2</v>
      </c>
      <c r="AP143" s="197">
        <v>6.7833415909638095E-2</v>
      </c>
      <c r="AQ143" s="190"/>
    </row>
    <row r="144" spans="1:43" x14ac:dyDescent="0.35">
      <c r="A144">
        <v>103.039</v>
      </c>
      <c r="B144" t="s">
        <v>1029</v>
      </c>
      <c r="C144" t="s">
        <v>1619</v>
      </c>
      <c r="D144" s="197">
        <v>5.93440581871355E-2</v>
      </c>
      <c r="E144" s="190">
        <v>3.6638383405183599E-2</v>
      </c>
      <c r="F144" s="197">
        <v>6.4761494073621598E-2</v>
      </c>
      <c r="G144" s="190">
        <v>3.8419004505202803E-2</v>
      </c>
      <c r="H144" s="197">
        <v>5.6207331544109999E-2</v>
      </c>
      <c r="I144" s="190">
        <v>5.4951343033076902E-2</v>
      </c>
      <c r="J144" s="197">
        <v>6.9621258444194006E-2</v>
      </c>
      <c r="K144" s="190">
        <v>6.0991927459826401E-2</v>
      </c>
      <c r="L144" s="197">
        <v>3.2295070308934297E-2</v>
      </c>
      <c r="M144" s="190">
        <v>1.19612243835443E-3</v>
      </c>
      <c r="N144" s="197">
        <v>3.0584230407025698E-2</v>
      </c>
      <c r="O144" s="190">
        <v>1.8237573960411799E-2</v>
      </c>
      <c r="P144" s="197">
        <v>3.2849388730493603E-2</v>
      </c>
      <c r="Q144" s="190"/>
      <c r="R144" s="197">
        <v>5.4876793394710702E-2</v>
      </c>
      <c r="S144" s="190">
        <v>6.2687737009121201E-3</v>
      </c>
      <c r="T144" s="197">
        <v>5.4102546058775701E-2</v>
      </c>
      <c r="U144" s="190">
        <v>2.9219974042723699E-2</v>
      </c>
      <c r="V144" s="197">
        <v>4.5646139460810302E-2</v>
      </c>
      <c r="W144" s="190">
        <v>1.3836380183986899E-2</v>
      </c>
      <c r="X144" s="197">
        <v>5.2731203864960101E-2</v>
      </c>
      <c r="Y144" s="190">
        <v>9.8847212987433104E-3</v>
      </c>
      <c r="Z144" s="197">
        <v>2.5658060587165198E-2</v>
      </c>
      <c r="AA144" s="190">
        <v>3.4240602999737E-3</v>
      </c>
      <c r="AB144" s="197">
        <v>2.0026020233439999E-2</v>
      </c>
      <c r="AC144" s="190">
        <v>4.2749970569952904E-3</v>
      </c>
      <c r="AD144" s="197">
        <v>3.0125632374465999E-2</v>
      </c>
      <c r="AE144" s="190">
        <v>8.3996436321376999E-3</v>
      </c>
      <c r="AF144" s="197">
        <v>8.2530012108617101E-2</v>
      </c>
      <c r="AG144" s="190"/>
      <c r="AH144" s="197">
        <v>4.6150324729162202E-2</v>
      </c>
      <c r="AI144" s="190"/>
      <c r="AJ144" s="197">
        <v>7.5542023386644501E-3</v>
      </c>
      <c r="AK144" s="190"/>
      <c r="AL144" s="197">
        <v>8.4051475464039793E-2</v>
      </c>
      <c r="AM144" s="190"/>
      <c r="AN144" s="197">
        <v>2.1300853964443402E-2</v>
      </c>
      <c r="AO144" s="190">
        <v>7.9760580274727804E-3</v>
      </c>
      <c r="AP144" s="197">
        <v>9.5072756629761591E-3</v>
      </c>
      <c r="AQ144" s="190"/>
    </row>
    <row r="145" spans="1:43" x14ac:dyDescent="0.35">
      <c r="A145">
        <v>103.054</v>
      </c>
      <c r="B145" t="s">
        <v>1031</v>
      </c>
      <c r="C145" t="s">
        <v>1620</v>
      </c>
      <c r="D145" s="197">
        <v>3.7646866301574801E-2</v>
      </c>
      <c r="E145" s="190">
        <v>3.2443464552270103E-2</v>
      </c>
      <c r="F145" s="197">
        <v>4.4595796740482203E-2</v>
      </c>
      <c r="G145" s="190">
        <v>2.8798222338014001E-2</v>
      </c>
      <c r="H145" s="197">
        <v>3.61226664597167E-2</v>
      </c>
      <c r="I145" s="190">
        <v>3.4912411537419197E-2</v>
      </c>
      <c r="J145" s="197">
        <v>8.2311497810856699E-2</v>
      </c>
      <c r="K145" s="190">
        <v>6.2037286975929598E-2</v>
      </c>
      <c r="L145" s="197">
        <v>2.8000996274892501E-2</v>
      </c>
      <c r="M145" s="190">
        <v>1.6659569206809801E-2</v>
      </c>
      <c r="N145" s="197">
        <v>1.9181450203930001E-2</v>
      </c>
      <c r="O145" s="190">
        <v>1.05173340177351E-2</v>
      </c>
      <c r="P145" s="197">
        <v>1.45694828383327E-2</v>
      </c>
      <c r="Q145" s="190"/>
      <c r="R145" s="197">
        <v>5.4518204793772E-2</v>
      </c>
      <c r="S145" s="190">
        <v>1.0767209781503599E-2</v>
      </c>
      <c r="T145" s="197">
        <v>3.8480325422814703E-2</v>
      </c>
      <c r="U145" s="190">
        <v>3.0710440620133402E-2</v>
      </c>
      <c r="V145" s="197">
        <v>1.8530719786535699E-2</v>
      </c>
      <c r="W145" s="190">
        <v>6.4820623226987603E-3</v>
      </c>
      <c r="X145" s="197">
        <v>2.29958062161775E-2</v>
      </c>
      <c r="Y145" s="190">
        <v>9.9849254489537496E-3</v>
      </c>
      <c r="Z145" s="197">
        <v>8.0599124454034804E-3</v>
      </c>
      <c r="AA145" s="190">
        <v>2.2758869777664398E-3</v>
      </c>
      <c r="AB145" s="197">
        <v>5.8829078318436501E-3</v>
      </c>
      <c r="AC145" s="190">
        <v>1.39169960838905E-3</v>
      </c>
      <c r="AD145" s="197">
        <v>1.21707543566331E-2</v>
      </c>
      <c r="AE145" s="190">
        <v>4.3244834676305199E-3</v>
      </c>
      <c r="AF145" s="197">
        <v>5.9617575558078402E-2</v>
      </c>
      <c r="AG145" s="190"/>
      <c r="AH145" s="197">
        <v>1.4034603503627299E-2</v>
      </c>
      <c r="AI145" s="190"/>
      <c r="AJ145" s="197">
        <v>5.81464721551E-2</v>
      </c>
      <c r="AK145" s="190"/>
      <c r="AL145" s="197">
        <v>9.9798733226362901E-2</v>
      </c>
      <c r="AM145" s="190"/>
      <c r="AN145" s="197">
        <v>4.4296950240355496E-3</v>
      </c>
      <c r="AO145" s="190">
        <v>7.0361244942791995E-4</v>
      </c>
      <c r="AP145" s="197">
        <v>2.5774932597069401E-3</v>
      </c>
      <c r="AQ145" s="190"/>
    </row>
    <row r="146" spans="1:43" x14ac:dyDescent="0.35">
      <c r="A146">
        <v>103.075</v>
      </c>
      <c r="B146" t="s">
        <v>1224</v>
      </c>
      <c r="C146" t="s">
        <v>1573</v>
      </c>
      <c r="D146" s="197">
        <v>0.120012293025337</v>
      </c>
      <c r="E146" s="190">
        <v>5.0892591605341597E-2</v>
      </c>
      <c r="F146" s="197">
        <v>0.112119645648352</v>
      </c>
      <c r="G146" s="190">
        <v>4.0538063901371699E-2</v>
      </c>
      <c r="H146" s="197">
        <v>9.0349833072474295E-2</v>
      </c>
      <c r="I146" s="190">
        <v>4.83173332135199E-2</v>
      </c>
      <c r="J146" s="197">
        <v>0.16693036758581101</v>
      </c>
      <c r="K146" s="190">
        <v>0.103592285916563</v>
      </c>
      <c r="L146" s="197">
        <v>0.112025691352243</v>
      </c>
      <c r="M146" s="190">
        <v>4.2961925801064997E-2</v>
      </c>
      <c r="N146" s="197">
        <v>0.102566192447391</v>
      </c>
      <c r="O146" s="190">
        <v>1.59771368943032E-2</v>
      </c>
      <c r="P146" s="197">
        <v>0.15428365397091301</v>
      </c>
      <c r="Q146" s="190"/>
      <c r="R146" s="197">
        <v>7.3904789400711796E-2</v>
      </c>
      <c r="S146" s="190">
        <v>1.0470619162745E-2</v>
      </c>
      <c r="T146" s="197">
        <v>7.0006921918259205E-2</v>
      </c>
      <c r="U146" s="190">
        <v>2.9160055766267401E-2</v>
      </c>
      <c r="V146" s="197">
        <v>5.8268816434173497E-2</v>
      </c>
      <c r="W146" s="190">
        <v>7.8038891171154498E-3</v>
      </c>
      <c r="X146" s="197">
        <v>6.3090954968467602E-2</v>
      </c>
      <c r="Y146" s="190">
        <v>8.8412295905388599E-3</v>
      </c>
      <c r="Z146" s="197">
        <v>2.8138211836124E-2</v>
      </c>
      <c r="AA146" s="190">
        <v>6.3378878375560102E-3</v>
      </c>
      <c r="AB146" s="197">
        <v>1.9869307692661101E-2</v>
      </c>
      <c r="AC146" s="190">
        <v>1.6504995617652499E-3</v>
      </c>
      <c r="AD146" s="197">
        <v>5.8906765266362397E-2</v>
      </c>
      <c r="AE146" s="190">
        <v>1.93802152943672E-2</v>
      </c>
      <c r="AF146" s="197">
        <v>0.17999342797786</v>
      </c>
      <c r="AG146" s="190"/>
      <c r="AH146" s="197">
        <v>0.17740350841132899</v>
      </c>
      <c r="AI146" s="190"/>
      <c r="AJ146" s="197">
        <v>7.9107433268935101E-2</v>
      </c>
      <c r="AK146" s="190"/>
      <c r="AL146" s="197">
        <v>0.26006381816531698</v>
      </c>
      <c r="AM146" s="190"/>
      <c r="AN146" s="197">
        <v>5.9536505580719899E-2</v>
      </c>
      <c r="AO146" s="190">
        <v>1.8930219168616098E-2</v>
      </c>
      <c r="AP146" s="197">
        <v>1.7589222714323199E-2</v>
      </c>
      <c r="AQ146" s="190"/>
    </row>
    <row r="147" spans="1:43" x14ac:dyDescent="0.35">
      <c r="A147">
        <v>103.11199999999999</v>
      </c>
      <c r="B147" t="s">
        <v>1225</v>
      </c>
      <c r="C147" t="s">
        <v>1573</v>
      </c>
      <c r="D147" s="197">
        <v>0.13522097219984899</v>
      </c>
      <c r="E147" s="190">
        <v>0.108172346689539</v>
      </c>
      <c r="F147" s="197">
        <v>6.9221749634132801E-2</v>
      </c>
      <c r="G147" s="190">
        <v>2.72088468533104E-2</v>
      </c>
      <c r="H147" s="197">
        <v>4.7669317595552201E-2</v>
      </c>
      <c r="I147" s="190">
        <v>2.6096937824460799E-2</v>
      </c>
      <c r="J147" s="197">
        <v>9.5577936642756503E-2</v>
      </c>
      <c r="K147" s="190">
        <v>5.6212961678087502E-2</v>
      </c>
      <c r="L147" s="197">
        <v>5.8792663814522597E-2</v>
      </c>
      <c r="M147" s="190">
        <v>2.62333821255561E-2</v>
      </c>
      <c r="N147" s="197">
        <v>5.9050816474327798E-2</v>
      </c>
      <c r="O147" s="190">
        <v>7.1746465402883104E-3</v>
      </c>
      <c r="P147" s="197">
        <v>7.8285231390336898E-2</v>
      </c>
      <c r="Q147" s="190"/>
      <c r="R147" s="197">
        <v>4.4352526005808197E-2</v>
      </c>
      <c r="S147" s="190">
        <v>8.0571253398940192E-3</v>
      </c>
      <c r="T147" s="197">
        <v>4.5086095995911603E-2</v>
      </c>
      <c r="U147" s="190">
        <v>2.43844055677764E-2</v>
      </c>
      <c r="V147" s="197">
        <v>2.3120410214299301E-2</v>
      </c>
      <c r="W147" s="190">
        <v>2.3377641204410499E-3</v>
      </c>
      <c r="X147" s="197">
        <v>2.4883826283357401E-2</v>
      </c>
      <c r="Y147" s="190">
        <v>2.9012566083099801E-3</v>
      </c>
      <c r="Z147" s="197">
        <v>1.1841371770662801E-2</v>
      </c>
      <c r="AA147" s="190">
        <v>3.09072227053086E-3</v>
      </c>
      <c r="AB147" s="197">
        <v>7.7045746753916997E-3</v>
      </c>
      <c r="AC147" s="190">
        <v>7.2738958798648605E-4</v>
      </c>
      <c r="AD147" s="197">
        <v>8.41612044284718E-3</v>
      </c>
      <c r="AE147" s="190">
        <v>5.9908771771964098E-3</v>
      </c>
      <c r="AF147" s="197">
        <v>9.3707771744255805E-2</v>
      </c>
      <c r="AG147" s="190"/>
      <c r="AH147" s="197">
        <v>9.2411782156161498E-2</v>
      </c>
      <c r="AI147" s="190"/>
      <c r="AJ147" s="197">
        <v>3.0446932244880001E-2</v>
      </c>
      <c r="AK147" s="190"/>
      <c r="AL147" s="197">
        <v>0.128802678561524</v>
      </c>
      <c r="AM147" s="190"/>
      <c r="AN147" s="197">
        <v>3.1291936663828297E-2</v>
      </c>
      <c r="AO147" s="190">
        <v>9.2680317025645009E-3</v>
      </c>
      <c r="AP147" s="197">
        <v>8.8757421189453508E-3</v>
      </c>
      <c r="AQ147" s="190"/>
    </row>
    <row r="148" spans="1:43" x14ac:dyDescent="0.35">
      <c r="A148">
        <v>104.04900000000001</v>
      </c>
      <c r="B148" t="s">
        <v>1032</v>
      </c>
      <c r="C148" t="s">
        <v>1621</v>
      </c>
      <c r="D148" s="197">
        <v>2.14044304019602E-2</v>
      </c>
      <c r="E148" s="190">
        <v>1.4201951792657101E-2</v>
      </c>
      <c r="F148" s="197">
        <v>3.6294154258132198E-2</v>
      </c>
      <c r="G148" s="190">
        <v>1.6518320265729199E-2</v>
      </c>
      <c r="H148" s="197">
        <v>2.1241471483587598E-2</v>
      </c>
      <c r="I148" s="190">
        <v>1.4345786770963801E-2</v>
      </c>
      <c r="J148" s="197">
        <v>5.10270005725771E-2</v>
      </c>
      <c r="K148" s="190">
        <v>3.4538195989028998E-2</v>
      </c>
      <c r="L148" s="197">
        <v>2.1930010272191498E-2</v>
      </c>
      <c r="M148" s="190">
        <v>6.1477042059054502E-3</v>
      </c>
      <c r="N148" s="197">
        <v>4.7728088940707E-2</v>
      </c>
      <c r="O148" s="190">
        <v>8.6877117433942601E-3</v>
      </c>
      <c r="P148" s="197">
        <v>2.7054227822830599E-2</v>
      </c>
      <c r="Q148" s="190"/>
      <c r="R148" s="197">
        <v>4.3974579777787903E-2</v>
      </c>
      <c r="S148" s="190">
        <v>8.6504134993587792E-3</v>
      </c>
      <c r="T148" s="197">
        <v>1.21910466687952E-2</v>
      </c>
      <c r="U148" s="190">
        <v>9.6240512575824499E-3</v>
      </c>
      <c r="V148" s="197">
        <v>8.7913251052091704E-3</v>
      </c>
      <c r="W148" s="190">
        <v>4.3968710705874596E-3</v>
      </c>
      <c r="X148" s="197">
        <v>9.6212160635540892E-3</v>
      </c>
      <c r="Y148" s="190">
        <v>9.3580472868918E-4</v>
      </c>
      <c r="Z148" s="197">
        <v>4.6658463094488003E-3</v>
      </c>
      <c r="AA148" s="190">
        <v>1.5117998692331599E-3</v>
      </c>
      <c r="AB148" s="197">
        <v>2.8098000333917901E-3</v>
      </c>
      <c r="AC148" s="190">
        <v>3.0125579577998602E-4</v>
      </c>
      <c r="AD148" s="197">
        <v>1.77502857272923E-2</v>
      </c>
      <c r="AE148" s="190">
        <v>1.5753508304477599E-2</v>
      </c>
      <c r="AF148" s="197">
        <v>2.99883065176638E-2</v>
      </c>
      <c r="AG148" s="190"/>
      <c r="AH148" s="197">
        <v>1.69550012092478E-2</v>
      </c>
      <c r="AI148" s="190"/>
      <c r="AJ148" s="197">
        <v>4.4823206867674603E-2</v>
      </c>
      <c r="AK148" s="190"/>
      <c r="AL148" s="197">
        <v>7.9696514637941696E-2</v>
      </c>
      <c r="AM148" s="190"/>
      <c r="AN148" s="197">
        <v>4.3591407646914699E-3</v>
      </c>
      <c r="AO148" s="190">
        <v>1.3847074570431401E-3</v>
      </c>
      <c r="AP148" s="197">
        <v>6.0974080118489404E-4</v>
      </c>
      <c r="AQ148" s="190"/>
    </row>
    <row r="149" spans="1:43" x14ac:dyDescent="0.35">
      <c r="A149">
        <v>104.107</v>
      </c>
      <c r="B149" t="s">
        <v>1226</v>
      </c>
      <c r="C149" t="s">
        <v>1573</v>
      </c>
      <c r="D149" s="197">
        <v>0.462731647720032</v>
      </c>
      <c r="E149" s="190">
        <v>0.247649548448268</v>
      </c>
      <c r="F149" s="197">
        <v>0.35694512451128702</v>
      </c>
      <c r="G149" s="190">
        <v>0.16226462616920601</v>
      </c>
      <c r="H149" s="197">
        <v>0.29773177607446799</v>
      </c>
      <c r="I149" s="190">
        <v>0.18712806497654699</v>
      </c>
      <c r="J149" s="197">
        <v>0.376110843420292</v>
      </c>
      <c r="K149" s="190">
        <v>0.19638281240002201</v>
      </c>
      <c r="L149" s="197">
        <v>0.38046710784284499</v>
      </c>
      <c r="M149" s="190">
        <v>0.140079318718143</v>
      </c>
      <c r="N149" s="197">
        <v>0.36416758486971601</v>
      </c>
      <c r="O149" s="190">
        <v>2.27115587582086E-2</v>
      </c>
      <c r="P149" s="197">
        <v>0.59494558415475596</v>
      </c>
      <c r="Q149" s="190"/>
      <c r="R149" s="197">
        <v>0.202524982834731</v>
      </c>
      <c r="S149" s="190">
        <v>2.4950963016677902E-2</v>
      </c>
      <c r="T149" s="197">
        <v>0.14847270390355999</v>
      </c>
      <c r="U149" s="190">
        <v>1.20381504668083E-2</v>
      </c>
      <c r="V149" s="197">
        <v>8.7084712926749103E-2</v>
      </c>
      <c r="W149" s="190">
        <v>1.6164513635714101E-2</v>
      </c>
      <c r="X149" s="197">
        <v>0.100307096626465</v>
      </c>
      <c r="Y149" s="190">
        <v>1.6853843401535201E-2</v>
      </c>
      <c r="Z149" s="197">
        <v>5.7304364399025497E-2</v>
      </c>
      <c r="AA149" s="190">
        <v>1.38543813096533E-2</v>
      </c>
      <c r="AB149" s="197">
        <v>4.0633824538823297E-2</v>
      </c>
      <c r="AC149" s="190">
        <v>4.0519466815724502E-3</v>
      </c>
      <c r="AD149" s="197">
        <v>6.6544157422288405E-2</v>
      </c>
      <c r="AE149" s="190">
        <v>2.3368493031789301E-2</v>
      </c>
      <c r="AF149" s="197">
        <v>0.88097722338644402</v>
      </c>
      <c r="AG149" s="190"/>
      <c r="AH149" s="197">
        <v>1.4883207125323701</v>
      </c>
      <c r="AI149" s="190"/>
      <c r="AJ149" s="197">
        <v>8.0242065358080497E-2</v>
      </c>
      <c r="AK149" s="190"/>
      <c r="AL149" s="197">
        <v>1.4520601823444299</v>
      </c>
      <c r="AM149" s="190"/>
      <c r="AN149" s="197">
        <v>0.26199475442310899</v>
      </c>
      <c r="AO149" s="190">
        <v>0.14458836052471299</v>
      </c>
      <c r="AP149" s="197">
        <v>5.0793782288480402E-2</v>
      </c>
      <c r="AQ149" s="190"/>
    </row>
    <row r="150" spans="1:43" x14ac:dyDescent="0.35">
      <c r="A150">
        <v>105.018</v>
      </c>
      <c r="B150" t="s">
        <v>1227</v>
      </c>
      <c r="C150" t="s">
        <v>1573</v>
      </c>
      <c r="D150" s="197">
        <v>0.57679080565764895</v>
      </c>
      <c r="E150" s="190">
        <v>0.47701774683476</v>
      </c>
      <c r="F150" s="197">
        <v>0.35198286166735798</v>
      </c>
      <c r="G150" s="190">
        <v>0.102365169520814</v>
      </c>
      <c r="H150" s="197">
        <v>0.439572780208623</v>
      </c>
      <c r="I150" s="190">
        <v>0.33792971287937301</v>
      </c>
      <c r="J150" s="197">
        <v>0.35320745401695602</v>
      </c>
      <c r="K150" s="190">
        <v>0.159347696679078</v>
      </c>
      <c r="L150" s="197">
        <v>0.58438465101074</v>
      </c>
      <c r="M150" s="190">
        <v>0.26970624134048299</v>
      </c>
      <c r="N150" s="197">
        <v>0.29595057897906901</v>
      </c>
      <c r="O150" s="190">
        <v>6.7304682628282694E-2</v>
      </c>
      <c r="P150" s="197">
        <v>0.83139542855948301</v>
      </c>
      <c r="Q150" s="190"/>
      <c r="R150" s="197">
        <v>0.16120826119450499</v>
      </c>
      <c r="S150" s="190">
        <v>2.0120560332899202E-3</v>
      </c>
      <c r="T150" s="197">
        <v>0.14660847752251599</v>
      </c>
      <c r="U150" s="190">
        <v>3.33377706702115E-2</v>
      </c>
      <c r="V150" s="197">
        <v>0.12789209677361399</v>
      </c>
      <c r="W150" s="190">
        <v>3.41662042355916E-2</v>
      </c>
      <c r="X150" s="197">
        <v>0.15446490835075299</v>
      </c>
      <c r="Y150" s="190">
        <v>2.4377245531046501E-2</v>
      </c>
      <c r="Z150" s="197">
        <v>8.1488940169472807E-2</v>
      </c>
      <c r="AA150" s="190">
        <v>2.30739913151266E-2</v>
      </c>
      <c r="AB150" s="197">
        <v>6.1476376480933598E-2</v>
      </c>
      <c r="AC150" s="190">
        <v>8.9969964796565507E-3</v>
      </c>
      <c r="AD150" s="197">
        <v>0.10190143515740401</v>
      </c>
      <c r="AE150" s="190">
        <v>2.2401926373658801E-2</v>
      </c>
      <c r="AF150" s="197">
        <v>0.56948913332513595</v>
      </c>
      <c r="AG150" s="190"/>
      <c r="AH150" s="197">
        <v>0.73044711200539003</v>
      </c>
      <c r="AI150" s="190"/>
      <c r="AJ150" s="197">
        <v>0.116368825335344</v>
      </c>
      <c r="AK150" s="190"/>
      <c r="AL150" s="197">
        <v>0.66205372223007597</v>
      </c>
      <c r="AM150" s="190"/>
      <c r="AN150" s="197">
        <v>0.27009766263299601</v>
      </c>
      <c r="AO150" s="190">
        <v>0.13372987646919399</v>
      </c>
      <c r="AP150" s="197">
        <v>9.0755781560729998E-2</v>
      </c>
      <c r="AQ150" s="190"/>
    </row>
    <row r="151" spans="1:43" x14ac:dyDescent="0.35">
      <c r="A151">
        <v>105.033</v>
      </c>
      <c r="B151" t="s">
        <v>1228</v>
      </c>
      <c r="C151" t="s">
        <v>1573</v>
      </c>
      <c r="D151" s="197">
        <v>2.5094784718438099E-2</v>
      </c>
      <c r="E151" s="190">
        <v>2.1730408370851498E-2</v>
      </c>
      <c r="F151" s="197">
        <v>2.4960771775626299E-2</v>
      </c>
      <c r="G151" s="190">
        <v>1.50511343003968E-2</v>
      </c>
      <c r="H151" s="197">
        <v>2.9526832147800001E-2</v>
      </c>
      <c r="I151" s="190">
        <v>3.42397968231321E-2</v>
      </c>
      <c r="J151" s="197">
        <v>4.3681241437521098E-2</v>
      </c>
      <c r="K151" s="190">
        <v>5.4417188565576598E-2</v>
      </c>
      <c r="L151" s="197">
        <v>1.1405290188790501E-2</v>
      </c>
      <c r="M151" s="190">
        <v>3.0124738022435202E-3</v>
      </c>
      <c r="N151" s="197">
        <v>5.2737144826754401E-3</v>
      </c>
      <c r="O151" s="190">
        <v>2.9218147792306401E-3</v>
      </c>
      <c r="P151" s="197">
        <v>3.8267537480247401E-4</v>
      </c>
      <c r="Q151" s="190"/>
      <c r="R151" s="197">
        <v>3.9125597788222999E-2</v>
      </c>
      <c r="S151" s="190">
        <v>1.30122595015999E-2</v>
      </c>
      <c r="T151" s="197">
        <v>2.6565973809911901E-2</v>
      </c>
      <c r="U151" s="190">
        <v>1.21279882170963E-2</v>
      </c>
      <c r="V151" s="197">
        <v>1.8873865744820702E-2</v>
      </c>
      <c r="W151" s="190">
        <v>1.10972176359189E-2</v>
      </c>
      <c r="X151" s="197">
        <v>2.5911699492663198E-2</v>
      </c>
      <c r="Y151" s="190">
        <v>9.3648365260804202E-3</v>
      </c>
      <c r="Z151" s="197">
        <v>3.4761363109693799E-2</v>
      </c>
      <c r="AA151" s="190">
        <v>8.1266581563574098E-3</v>
      </c>
      <c r="AB151" s="197">
        <v>4.4251463777724098E-2</v>
      </c>
      <c r="AC151" s="190">
        <v>1.6051097346924701E-2</v>
      </c>
      <c r="AD151" s="197">
        <v>9.6108390060529597E-3</v>
      </c>
      <c r="AE151" s="190">
        <v>4.4957831376142903E-3</v>
      </c>
      <c r="AF151" s="197">
        <v>8.48393796305477E-3</v>
      </c>
      <c r="AG151" s="190"/>
      <c r="AH151" s="197">
        <v>1.44417826080608E-3</v>
      </c>
      <c r="AI151" s="190"/>
      <c r="AJ151" s="197">
        <v>2.0795098190177102E-3</v>
      </c>
      <c r="AK151" s="190"/>
      <c r="AL151" s="197">
        <v>7.9188497799561001E-3</v>
      </c>
      <c r="AM151" s="190"/>
      <c r="AN151" s="197">
        <v>1.8358131416477299E-3</v>
      </c>
      <c r="AO151" s="190">
        <v>5.7772246557771605E-4</v>
      </c>
      <c r="AP151" s="197">
        <v>8.5779012481689999E-3</v>
      </c>
      <c r="AQ151" s="190"/>
    </row>
    <row r="152" spans="1:43" x14ac:dyDescent="0.35">
      <c r="A152">
        <v>105.07</v>
      </c>
      <c r="B152" t="s">
        <v>1033</v>
      </c>
      <c r="C152" t="s">
        <v>1622</v>
      </c>
      <c r="D152" s="197">
        <v>5.9756768812108098E-2</v>
      </c>
      <c r="E152" s="190">
        <v>9.2504385669137698E-2</v>
      </c>
      <c r="F152" s="197">
        <v>6.6001837149981896E-2</v>
      </c>
      <c r="G152" s="190">
        <v>3.7307911480818398E-2</v>
      </c>
      <c r="H152" s="197">
        <v>6.05766907029835E-2</v>
      </c>
      <c r="I152" s="190">
        <v>5.0500724246510698E-2</v>
      </c>
      <c r="J152" s="197">
        <v>0.12843423410834201</v>
      </c>
      <c r="K152" s="190">
        <v>8.3172364844883898E-2</v>
      </c>
      <c r="L152" s="197">
        <v>5.4478259480247503E-2</v>
      </c>
      <c r="M152" s="190">
        <v>2.2154451357019302E-2</v>
      </c>
      <c r="N152" s="197">
        <v>4.7848020298554401E-2</v>
      </c>
      <c r="O152" s="190">
        <v>8.6476053196804306E-3</v>
      </c>
      <c r="P152" s="197">
        <v>5.2964701344015E-2</v>
      </c>
      <c r="Q152" s="190"/>
      <c r="R152" s="197">
        <v>4.6065105651537097E-2</v>
      </c>
      <c r="S152" s="190">
        <v>1.02466775746462E-2</v>
      </c>
      <c r="T152" s="197">
        <v>0.691001340232128</v>
      </c>
      <c r="U152" s="190">
        <v>0.50347622763337596</v>
      </c>
      <c r="V152" s="197">
        <v>8.4166834775041902E-3</v>
      </c>
      <c r="W152" s="190">
        <v>2.9708498376956501E-3</v>
      </c>
      <c r="X152" s="197">
        <v>9.55107528283612E-3</v>
      </c>
      <c r="Y152" s="190">
        <v>8.3184879756049003E-4</v>
      </c>
      <c r="Z152" s="197">
        <v>6.8495203563385103E-3</v>
      </c>
      <c r="AA152" s="190">
        <v>2.60229512339691E-3</v>
      </c>
      <c r="AB152" s="197">
        <v>4.5716518016116698E-3</v>
      </c>
      <c r="AC152" s="190">
        <v>6.3893535053028197E-4</v>
      </c>
      <c r="AD152" s="197">
        <v>9.1878442063313207E-3</v>
      </c>
      <c r="AE152" s="190">
        <v>5.2309182620599304E-3</v>
      </c>
      <c r="AF152" s="197">
        <v>5.0110201176293501E-2</v>
      </c>
      <c r="AG152" s="190"/>
      <c r="AH152" s="197">
        <v>3.8407359287385701E-2</v>
      </c>
      <c r="AI152" s="190"/>
      <c r="AJ152" s="197">
        <v>2.4954356058843202E-2</v>
      </c>
      <c r="AK152" s="190"/>
      <c r="AL152" s="197">
        <v>8.5104098500492401E-2</v>
      </c>
      <c r="AM152" s="190"/>
      <c r="AN152" s="197">
        <v>1.04620736242447E-2</v>
      </c>
      <c r="AO152" s="190">
        <v>2.6850429377201601E-3</v>
      </c>
      <c r="AP152" s="197">
        <v>2.9313736910641501E-3</v>
      </c>
      <c r="AQ152" s="190"/>
    </row>
    <row r="153" spans="1:43" x14ac:dyDescent="0.35">
      <c r="A153">
        <v>106.065</v>
      </c>
      <c r="B153" t="s">
        <v>1034</v>
      </c>
      <c r="C153" t="s">
        <v>1623</v>
      </c>
      <c r="D153" s="197">
        <v>6.1946616433743197E-2</v>
      </c>
      <c r="E153" s="190">
        <v>2.0567078946179901E-2</v>
      </c>
      <c r="F153" s="197">
        <v>5.4537237556438897E-2</v>
      </c>
      <c r="G153" s="190">
        <v>2.1945883609831601E-2</v>
      </c>
      <c r="H153" s="197">
        <v>4.5734210589066002E-2</v>
      </c>
      <c r="I153" s="190">
        <v>1.9376990773897401E-2</v>
      </c>
      <c r="J153" s="197">
        <v>9.2102609099856098E-2</v>
      </c>
      <c r="K153" s="190">
        <v>6.2051733636141998E-2</v>
      </c>
      <c r="L153" s="197">
        <v>7.1857992934447598E-2</v>
      </c>
      <c r="M153" s="190">
        <v>3.7006152249643799E-2</v>
      </c>
      <c r="N153" s="197">
        <v>5.3693281951388498E-2</v>
      </c>
      <c r="O153" s="190">
        <v>8.5307203584179796E-3</v>
      </c>
      <c r="P153" s="197">
        <v>6.5219661424046296E-2</v>
      </c>
      <c r="Q153" s="190"/>
      <c r="R153" s="197">
        <v>2.7910108538010299E-2</v>
      </c>
      <c r="S153" s="190">
        <v>1.4771449217237901E-3</v>
      </c>
      <c r="T153" s="197">
        <v>0.103937069160531</v>
      </c>
      <c r="U153" s="190">
        <v>2.7044261619881098E-3</v>
      </c>
      <c r="V153" s="197">
        <v>0.30025628594639198</v>
      </c>
      <c r="W153" s="190">
        <v>4.3017271627569E-2</v>
      </c>
      <c r="X153" s="197">
        <v>0.29487192218805103</v>
      </c>
      <c r="Y153" s="190">
        <v>5.7358114885138298E-2</v>
      </c>
      <c r="Z153" s="197">
        <v>0.14687177203315599</v>
      </c>
      <c r="AA153" s="190">
        <v>4.0858733788323498E-2</v>
      </c>
      <c r="AB153" s="197">
        <v>9.98215984824318E-2</v>
      </c>
      <c r="AC153" s="190">
        <v>2.7272134566618301E-2</v>
      </c>
      <c r="AD153" s="197">
        <v>9.1150128655386603E-2</v>
      </c>
      <c r="AE153" s="190">
        <v>2.4021883334123698E-2</v>
      </c>
      <c r="AF153" s="197">
        <v>0.641047107500479</v>
      </c>
      <c r="AG153" s="190"/>
      <c r="AH153" s="197">
        <v>0.449963062997007</v>
      </c>
      <c r="AI153" s="190"/>
      <c r="AJ153" s="197">
        <v>3.9483664868019602E-2</v>
      </c>
      <c r="AK153" s="190"/>
      <c r="AL153" s="197">
        <v>0.40245224721992701</v>
      </c>
      <c r="AM153" s="190"/>
      <c r="AN153" s="197">
        <v>0.495771848507922</v>
      </c>
      <c r="AO153" s="190">
        <v>0.28870929558541902</v>
      </c>
      <c r="AP153" s="197">
        <v>2.5623562967320501E-2</v>
      </c>
      <c r="AQ153" s="190"/>
    </row>
    <row r="154" spans="1:43" x14ac:dyDescent="0.35">
      <c r="A154">
        <v>106.078</v>
      </c>
      <c r="B154" t="s">
        <v>181</v>
      </c>
      <c r="C154" t="s">
        <v>1573</v>
      </c>
      <c r="D154" s="197">
        <v>8.3896345394050501E-3</v>
      </c>
      <c r="E154" s="190">
        <v>2.8161878537611199E-3</v>
      </c>
      <c r="F154" s="197">
        <v>1.4084035843288399E-2</v>
      </c>
      <c r="G154" s="190">
        <v>5.3409671602966001E-3</v>
      </c>
      <c r="H154" s="197">
        <v>1.05134982446452E-2</v>
      </c>
      <c r="I154" s="190">
        <v>7.2115996433051903E-3</v>
      </c>
      <c r="J154" s="197">
        <v>2.17892373895965E-2</v>
      </c>
      <c r="K154" s="190">
        <v>1.6169359530352201E-2</v>
      </c>
      <c r="L154" s="197">
        <v>1.16691320521738E-2</v>
      </c>
      <c r="M154" s="190">
        <v>6.6125114098026204E-3</v>
      </c>
      <c r="N154" s="197">
        <v>1.3313034520384801E-2</v>
      </c>
      <c r="O154" s="190">
        <v>1.3062413478464299E-3</v>
      </c>
      <c r="P154" s="197">
        <v>1.62311634577385E-2</v>
      </c>
      <c r="Q154" s="190"/>
      <c r="R154" s="197">
        <v>8.0871776186373402E-3</v>
      </c>
      <c r="S154" s="190">
        <v>1.09160192238721E-3</v>
      </c>
      <c r="T154" s="197">
        <v>1.46309898185498E-2</v>
      </c>
      <c r="U154" s="190">
        <v>8.8604815728553707E-3</v>
      </c>
      <c r="V154" s="197">
        <v>5.6923382434692898E-3</v>
      </c>
      <c r="W154" s="190">
        <v>2.4972660747005198E-3</v>
      </c>
      <c r="X154" s="197">
        <v>5.6650638885191998E-3</v>
      </c>
      <c r="Y154" s="190">
        <v>5.4358749334396702E-4</v>
      </c>
      <c r="Z154" s="197">
        <v>4.7002869659176398E-3</v>
      </c>
      <c r="AA154" s="190">
        <v>3.3597836351941801E-3</v>
      </c>
      <c r="AB154" s="197">
        <v>3.9836055478479496E-3</v>
      </c>
      <c r="AC154" s="190">
        <v>2.9050555143709201E-3</v>
      </c>
      <c r="AD154" s="197">
        <v>7.4166606807250799E-3</v>
      </c>
      <c r="AE154" s="190">
        <v>1.71065183445389E-3</v>
      </c>
      <c r="AF154" s="197">
        <v>5.5590599670897398E-2</v>
      </c>
      <c r="AG154" s="190"/>
      <c r="AH154" s="197">
        <v>3.2447844889185902E-2</v>
      </c>
      <c r="AI154" s="190"/>
      <c r="AJ154" s="197">
        <v>1.5735378317667002E-2</v>
      </c>
      <c r="AK154" s="190"/>
      <c r="AL154" s="197">
        <v>4.7580867322767E-2</v>
      </c>
      <c r="AM154" s="190"/>
      <c r="AN154" s="197">
        <v>2.5547906478213402E-2</v>
      </c>
      <c r="AO154" s="190">
        <v>1.50913782978426E-2</v>
      </c>
      <c r="AP154" s="197">
        <v>1.4616558305520599E-3</v>
      </c>
      <c r="AQ154" s="190"/>
    </row>
    <row r="155" spans="1:43" x14ac:dyDescent="0.35">
      <c r="A155">
        <v>106.123</v>
      </c>
      <c r="B155" t="s">
        <v>1229</v>
      </c>
      <c r="C155" t="s">
        <v>1573</v>
      </c>
      <c r="D155" s="197">
        <v>5.7631047779737099E-2</v>
      </c>
      <c r="E155" s="190">
        <v>3.5268356558462603E-2</v>
      </c>
      <c r="F155" s="197">
        <v>6.1178593500859899E-2</v>
      </c>
      <c r="G155" s="190">
        <v>2.58447452220971E-2</v>
      </c>
      <c r="H155" s="197">
        <v>4.7612829493997602E-2</v>
      </c>
      <c r="I155" s="190">
        <v>3.3088449009167298E-2</v>
      </c>
      <c r="J155" s="197">
        <v>9.3586035219736893E-2</v>
      </c>
      <c r="K155" s="190">
        <v>6.9200081399638E-2</v>
      </c>
      <c r="L155" s="197">
        <v>3.88792956354524E-2</v>
      </c>
      <c r="M155" s="190">
        <v>1.2249356797377301E-2</v>
      </c>
      <c r="N155" s="197">
        <v>5.9885403375323103E-2</v>
      </c>
      <c r="O155" s="190">
        <v>1.52092863958738E-2</v>
      </c>
      <c r="P155" s="197">
        <v>6.9220086125211494E-2</v>
      </c>
      <c r="Q155" s="190"/>
      <c r="R155" s="197">
        <v>5.7548020004465801E-2</v>
      </c>
      <c r="S155" s="190">
        <v>1.0015966691375401E-2</v>
      </c>
      <c r="T155" s="197">
        <v>4.1308144643409303E-2</v>
      </c>
      <c r="U155" s="190">
        <v>2.7167785210911399E-2</v>
      </c>
      <c r="V155" s="197">
        <v>3.2395387593080603E-2</v>
      </c>
      <c r="W155" s="190">
        <v>1.21873193764031E-2</v>
      </c>
      <c r="X155" s="197">
        <v>3.9668757045778803E-2</v>
      </c>
      <c r="Y155" s="190">
        <v>1.10750116410601E-2</v>
      </c>
      <c r="Z155" s="197">
        <v>1.24402263823821E-2</v>
      </c>
      <c r="AA155" s="190">
        <v>3.1130415709213501E-3</v>
      </c>
      <c r="AB155" s="197">
        <v>9.5058053849856796E-3</v>
      </c>
      <c r="AC155" s="190">
        <v>2.2448191867953399E-3</v>
      </c>
      <c r="AD155" s="197">
        <v>1.6916443199619099E-2</v>
      </c>
      <c r="AE155" s="190">
        <v>5.0106060566137596E-3</v>
      </c>
      <c r="AF155" s="197">
        <v>7.8357051271864306E-2</v>
      </c>
      <c r="AG155" s="190"/>
      <c r="AH155" s="197">
        <v>2.8306780660011001E-2</v>
      </c>
      <c r="AI155" s="190"/>
      <c r="AJ155" s="197">
        <v>8.5857855425290203E-2</v>
      </c>
      <c r="AK155" s="190"/>
      <c r="AL155" s="197">
        <v>0.12187384867443</v>
      </c>
      <c r="AM155" s="190"/>
      <c r="AN155" s="197">
        <v>1.07435462865474E-2</v>
      </c>
      <c r="AO155" s="190">
        <v>1.4838789659837601E-3</v>
      </c>
      <c r="AP155" s="197">
        <v>6.91330306810224E-3</v>
      </c>
      <c r="AQ155" s="190"/>
    </row>
    <row r="156" spans="1:43" x14ac:dyDescent="0.35">
      <c r="A156">
        <v>106.998</v>
      </c>
      <c r="B156" t="s">
        <v>1230</v>
      </c>
      <c r="C156" t="s">
        <v>1573</v>
      </c>
      <c r="D156" s="197">
        <v>4.19959243099633E-3</v>
      </c>
      <c r="E156" s="190">
        <v>2.0697441524196898E-3</v>
      </c>
      <c r="F156" s="197">
        <v>6.1931131079533798E-3</v>
      </c>
      <c r="G156" s="190">
        <v>3.44461856697788E-3</v>
      </c>
      <c r="H156" s="197">
        <v>4.1558707768048E-3</v>
      </c>
      <c r="I156" s="190">
        <v>2.8261245458812102E-3</v>
      </c>
      <c r="J156" s="197">
        <v>9.8722387605607708E-3</v>
      </c>
      <c r="K156" s="190">
        <v>1.1394971327314299E-2</v>
      </c>
      <c r="L156" s="197">
        <v>6.3080970834367804E-3</v>
      </c>
      <c r="M156" s="190">
        <v>3.9854474878027501E-3</v>
      </c>
      <c r="N156" s="197">
        <v>3.62476433645402E-3</v>
      </c>
      <c r="O156" s="190">
        <v>1.03119348422484E-3</v>
      </c>
      <c r="P156" s="197">
        <v>1.07216299800229E-2</v>
      </c>
      <c r="Q156" s="190"/>
      <c r="R156" s="197">
        <v>4.1899480541558601E-3</v>
      </c>
      <c r="S156" s="190">
        <v>7.0715608882979304E-4</v>
      </c>
      <c r="T156" s="197">
        <v>3.39419299704012E-3</v>
      </c>
      <c r="U156" s="190">
        <v>1.48020156426481E-3</v>
      </c>
      <c r="V156" s="197">
        <v>1.21833878764234E-3</v>
      </c>
      <c r="W156" s="190">
        <v>2.9071349349267902E-4</v>
      </c>
      <c r="X156" s="197">
        <v>1.12807589418046E-3</v>
      </c>
      <c r="Y156" s="190">
        <v>4.7062262044554999E-4</v>
      </c>
      <c r="Z156" s="197">
        <v>1.3613579264945201E-3</v>
      </c>
      <c r="AA156" s="190">
        <v>3.8693787998936101E-4</v>
      </c>
      <c r="AB156" s="197">
        <v>1.0981401456995599E-3</v>
      </c>
      <c r="AC156" s="190">
        <v>3.3634212457629302E-4</v>
      </c>
      <c r="AD156" s="197">
        <v>2.76827062160257E-3</v>
      </c>
      <c r="AE156" s="190">
        <v>1.3809409599738901E-3</v>
      </c>
      <c r="AF156" s="197">
        <v>1.3644644300131801E-2</v>
      </c>
      <c r="AG156" s="190"/>
      <c r="AH156" s="197">
        <v>9.9014507357982999E-3</v>
      </c>
      <c r="AI156" s="190"/>
      <c r="AJ156" s="197">
        <v>9.1497136019448796E-3</v>
      </c>
      <c r="AK156" s="190"/>
      <c r="AL156" s="197">
        <v>1.6067652683677301E-2</v>
      </c>
      <c r="AM156" s="190"/>
      <c r="AN156" s="197">
        <v>3.1268944788890398E-3</v>
      </c>
      <c r="AO156" s="190">
        <v>1.50458551225272E-3</v>
      </c>
      <c r="AP156" s="197">
        <v>1.01405748891361E-3</v>
      </c>
      <c r="AQ156" s="190"/>
    </row>
    <row r="157" spans="1:43" x14ac:dyDescent="0.35">
      <c r="A157">
        <v>107.04900000000001</v>
      </c>
      <c r="B157" t="s">
        <v>1035</v>
      </c>
      <c r="C157" t="s">
        <v>789</v>
      </c>
      <c r="D157" s="197">
        <v>1.6310884206000999E-2</v>
      </c>
      <c r="E157" s="190">
        <v>1.3115634959318501E-2</v>
      </c>
      <c r="F157" s="197">
        <v>1.6938731865321601E-2</v>
      </c>
      <c r="G157" s="190">
        <v>7.4385862045067202E-3</v>
      </c>
      <c r="H157" s="197">
        <v>9.1362578854683393E-3</v>
      </c>
      <c r="I157" s="190">
        <v>4.6610504164015902E-3</v>
      </c>
      <c r="J157" s="197">
        <v>2.1862655703363099E-2</v>
      </c>
      <c r="K157" s="190">
        <v>1.6966345584604001E-2</v>
      </c>
      <c r="L157" s="197">
        <v>1.0930802165287501E-2</v>
      </c>
      <c r="M157" s="190">
        <v>3.9451721366317496E-3</v>
      </c>
      <c r="N157" s="197">
        <v>2.2971555376546E-2</v>
      </c>
      <c r="O157" s="190">
        <v>6.3774679079854303E-3</v>
      </c>
      <c r="P157" s="197">
        <v>1.7678192391633301E-2</v>
      </c>
      <c r="Q157" s="190"/>
      <c r="R157" s="197">
        <v>2.0267302518969601E-2</v>
      </c>
      <c r="S157" s="190">
        <v>4.3173122357238096E-3</v>
      </c>
      <c r="T157" s="197">
        <v>8.70337332761284E-3</v>
      </c>
      <c r="U157" s="190">
        <v>7.0299874760356299E-3</v>
      </c>
      <c r="V157" s="197">
        <v>4.45992615689515E-3</v>
      </c>
      <c r="W157" s="190">
        <v>2.2812498640365801E-3</v>
      </c>
      <c r="X157" s="197">
        <v>4.91646662374212E-3</v>
      </c>
      <c r="Y157" s="190">
        <v>4.2592393826710098E-4</v>
      </c>
      <c r="Z157" s="197">
        <v>2.2350135342915E-3</v>
      </c>
      <c r="AA157" s="190">
        <v>8.5210270689136097E-4</v>
      </c>
      <c r="AB157" s="197">
        <v>1.40880316682866E-3</v>
      </c>
      <c r="AC157" s="190">
        <v>1.86687359306765E-4</v>
      </c>
      <c r="AD157" s="197">
        <v>3.64690263910991E-3</v>
      </c>
      <c r="AE157" s="190">
        <v>2.8870794297670001E-3</v>
      </c>
      <c r="AF157" s="197">
        <v>1.22517463445408E-2</v>
      </c>
      <c r="AG157" s="190"/>
      <c r="AH157" s="197">
        <v>8.16355695753441E-3</v>
      </c>
      <c r="AI157" s="190"/>
      <c r="AJ157" s="197">
        <v>2.72490781526432E-2</v>
      </c>
      <c r="AK157" s="190"/>
      <c r="AL157" s="197">
        <v>4.1485034832016397E-2</v>
      </c>
      <c r="AM157" s="190"/>
      <c r="AN157" s="197">
        <v>2.1535074151288101E-3</v>
      </c>
      <c r="AO157" s="190">
        <v>5.9364297101651201E-4</v>
      </c>
      <c r="AP157" s="197">
        <v>5.3996801133286698E-4</v>
      </c>
      <c r="AQ157" s="190"/>
    </row>
    <row r="158" spans="1:43" x14ac:dyDescent="0.35">
      <c r="A158">
        <v>107.07</v>
      </c>
      <c r="B158" t="s">
        <v>1231</v>
      </c>
      <c r="C158" t="s">
        <v>1573</v>
      </c>
      <c r="D158" s="197">
        <v>0.35749099332745099</v>
      </c>
      <c r="E158" s="190">
        <v>0.20930858213320799</v>
      </c>
      <c r="F158" s="197">
        <v>0.24320143234215599</v>
      </c>
      <c r="G158" s="190">
        <v>9.5450264367516205E-2</v>
      </c>
      <c r="H158" s="197">
        <v>0.233362300136193</v>
      </c>
      <c r="I158" s="190">
        <v>0.17008904884076201</v>
      </c>
      <c r="J158" s="197">
        <v>0.27715875943555102</v>
      </c>
      <c r="K158" s="190">
        <v>0.13426702774201299</v>
      </c>
      <c r="L158" s="197">
        <v>0.34844821707412299</v>
      </c>
      <c r="M158" s="190">
        <v>0.16074941000429699</v>
      </c>
      <c r="N158" s="197">
        <v>0.24761301419691301</v>
      </c>
      <c r="O158" s="190">
        <v>3.1192649423198798E-2</v>
      </c>
      <c r="P158" s="197">
        <v>0.41336171787874598</v>
      </c>
      <c r="Q158" s="190"/>
      <c r="R158" s="197">
        <v>0.110601329297672</v>
      </c>
      <c r="S158" s="190">
        <v>3.8948300795448201E-3</v>
      </c>
      <c r="T158" s="197">
        <v>0.10196357348585</v>
      </c>
      <c r="U158" s="190">
        <v>9.0091301427459303E-3</v>
      </c>
      <c r="V158" s="197">
        <v>6.4232416689448804E-2</v>
      </c>
      <c r="W158" s="190">
        <v>1.21545825420471E-2</v>
      </c>
      <c r="X158" s="197">
        <v>7.2829481567560805E-2</v>
      </c>
      <c r="Y158" s="190">
        <v>1.8228214924595799E-2</v>
      </c>
      <c r="Z158" s="197">
        <v>4.1202012175786597E-2</v>
      </c>
      <c r="AA158" s="190">
        <v>1.0487444647604699E-2</v>
      </c>
      <c r="AB158" s="197">
        <v>2.7808901101999399E-2</v>
      </c>
      <c r="AC158" s="190">
        <v>3.6439580318094501E-3</v>
      </c>
      <c r="AD158" s="197">
        <v>3.5442001363540601E-2</v>
      </c>
      <c r="AE158" s="190">
        <v>5.4193716650706401E-3</v>
      </c>
      <c r="AF158" s="197">
        <v>0.28993215745657602</v>
      </c>
      <c r="AG158" s="190"/>
      <c r="AH158" s="197">
        <v>0.19027835416268801</v>
      </c>
      <c r="AI158" s="190"/>
      <c r="AJ158" s="197">
        <v>4.5083558435882701E-2</v>
      </c>
      <c r="AK158" s="190"/>
      <c r="AL158" s="197">
        <v>0.42148982326701201</v>
      </c>
      <c r="AM158" s="190"/>
      <c r="AN158" s="197">
        <v>0.16469172879486699</v>
      </c>
      <c r="AO158" s="190">
        <v>8.8155582249045503E-2</v>
      </c>
      <c r="AP158" s="197">
        <v>5.0611881524268598E-2</v>
      </c>
      <c r="AQ158" s="190"/>
    </row>
    <row r="159" spans="1:43" x14ac:dyDescent="0.35">
      <c r="A159">
        <v>107.086</v>
      </c>
      <c r="B159" t="s">
        <v>1036</v>
      </c>
      <c r="C159" t="s">
        <v>1624</v>
      </c>
      <c r="D159" s="197">
        <v>1.13450237541152E-2</v>
      </c>
      <c r="E159" s="190">
        <v>8.34709140695882E-3</v>
      </c>
      <c r="F159" s="197">
        <v>1.12461961152603E-2</v>
      </c>
      <c r="G159" s="190">
        <v>4.04648059631188E-3</v>
      </c>
      <c r="H159" s="197">
        <v>7.13465465159105E-3</v>
      </c>
      <c r="I159" s="190">
        <v>2.8331087334300901E-3</v>
      </c>
      <c r="J159" s="197">
        <v>1.54987676786428E-2</v>
      </c>
      <c r="K159" s="190">
        <v>1.1434377593366201E-2</v>
      </c>
      <c r="L159" s="197">
        <v>9.3837908313800893E-3</v>
      </c>
      <c r="M159" s="190">
        <v>3.6160603177171702E-3</v>
      </c>
      <c r="N159" s="197">
        <v>1.6872844078344398E-2</v>
      </c>
      <c r="O159" s="190">
        <v>6.0924514700390299E-3</v>
      </c>
      <c r="P159" s="197">
        <v>1.51470584844679E-2</v>
      </c>
      <c r="Q159" s="190"/>
      <c r="R159" s="197">
        <v>1.1416431982336901E-2</v>
      </c>
      <c r="S159" s="190">
        <v>2.01507053572013E-3</v>
      </c>
      <c r="T159" s="197">
        <v>2.3860526392075398E-3</v>
      </c>
      <c r="U159" s="190">
        <v>1.5492355898814899E-3</v>
      </c>
      <c r="V159" s="197">
        <v>3.8304535372799199E-3</v>
      </c>
      <c r="W159" s="190">
        <v>1.9626692762870299E-3</v>
      </c>
      <c r="X159" s="197">
        <v>4.44354618085496E-3</v>
      </c>
      <c r="Y159" s="190">
        <v>2.0916933911151899E-4</v>
      </c>
      <c r="Z159" s="197">
        <v>1.9216714670214101E-3</v>
      </c>
      <c r="AA159" s="190">
        <v>7.2308236501667205E-4</v>
      </c>
      <c r="AB159" s="197">
        <v>1.2125405539949599E-3</v>
      </c>
      <c r="AC159" s="190">
        <v>2.4317383931393301E-4</v>
      </c>
      <c r="AD159" s="197">
        <v>1.90528244806053E-3</v>
      </c>
      <c r="AE159" s="190">
        <v>1.4885230946906E-3</v>
      </c>
      <c r="AF159" s="197">
        <v>1.37507917972603E-2</v>
      </c>
      <c r="AG159" s="190"/>
      <c r="AH159" s="197">
        <v>5.4093879810918196E-3</v>
      </c>
      <c r="AI159" s="190"/>
      <c r="AJ159" s="197">
        <v>2.1469519163293802E-2</v>
      </c>
      <c r="AK159" s="190"/>
      <c r="AL159" s="197">
        <v>2.9566062794116499E-2</v>
      </c>
      <c r="AM159" s="190"/>
      <c r="AN159" s="197">
        <v>1.2639656061503299E-3</v>
      </c>
      <c r="AO159" s="190">
        <v>1.15961947375128E-4</v>
      </c>
      <c r="AP159" s="197">
        <v>3.6356358943626999E-4</v>
      </c>
      <c r="AQ159" s="190"/>
    </row>
    <row r="160" spans="1:43" x14ac:dyDescent="0.35">
      <c r="A160">
        <v>108.011</v>
      </c>
      <c r="B160" t="s">
        <v>1232</v>
      </c>
      <c r="C160" t="s">
        <v>1573</v>
      </c>
      <c r="D160" s="197">
        <v>0.13193083727264501</v>
      </c>
      <c r="E160" s="190">
        <v>9.9792499570837107E-2</v>
      </c>
      <c r="F160" s="197">
        <v>0.27431853444767201</v>
      </c>
      <c r="G160" s="190">
        <v>0.114431245830573</v>
      </c>
      <c r="H160" s="197">
        <v>0.106643079238303</v>
      </c>
      <c r="I160" s="190">
        <v>6.0756999831294102E-2</v>
      </c>
      <c r="J160" s="197">
        <v>0.235881712070593</v>
      </c>
      <c r="K160" s="190">
        <v>0.14151521526601099</v>
      </c>
      <c r="L160" s="197">
        <v>0.112250338412794</v>
      </c>
      <c r="M160" s="190">
        <v>4.1039319411761102E-2</v>
      </c>
      <c r="N160" s="197">
        <v>0.40873425852845202</v>
      </c>
      <c r="O160" s="190">
        <v>5.2138623569594103E-2</v>
      </c>
      <c r="P160" s="197">
        <v>6.7606799194615597E-2</v>
      </c>
      <c r="Q160" s="190"/>
      <c r="R160" s="197">
        <v>0.39399967782031098</v>
      </c>
      <c r="S160" s="190">
        <v>4.7476674077138702E-2</v>
      </c>
      <c r="T160" s="197">
        <v>4.0348021863424698E-2</v>
      </c>
      <c r="U160" s="190">
        <v>2.37438772418486E-2</v>
      </c>
      <c r="V160" s="197">
        <v>3.68301517543023E-2</v>
      </c>
      <c r="W160" s="190">
        <v>1.71726306572553E-2</v>
      </c>
      <c r="X160" s="197">
        <v>3.4631048107641199E-2</v>
      </c>
      <c r="Y160" s="190">
        <v>1.07786397342567E-3</v>
      </c>
      <c r="Z160" s="197">
        <v>1.26539947807704E-2</v>
      </c>
      <c r="AA160" s="190">
        <v>3.7684689989122399E-3</v>
      </c>
      <c r="AB160" s="197">
        <v>8.3011048229466797E-3</v>
      </c>
      <c r="AC160" s="190">
        <v>1.2741877773020001E-3</v>
      </c>
      <c r="AD160" s="197">
        <v>0.210324849996012</v>
      </c>
      <c r="AE160" s="190">
        <v>0.18557594443335201</v>
      </c>
      <c r="AF160" s="197">
        <v>5.2797089758688902E-2</v>
      </c>
      <c r="AG160" s="190"/>
      <c r="AH160" s="197">
        <v>3.8161105381853799E-2</v>
      </c>
      <c r="AI160" s="190"/>
      <c r="AJ160" s="197">
        <v>0.17744164400936099</v>
      </c>
      <c r="AK160" s="190"/>
      <c r="AL160" s="197">
        <v>0.30236410522288998</v>
      </c>
      <c r="AM160" s="190"/>
      <c r="AN160" s="197">
        <v>1.40119761857267E-2</v>
      </c>
      <c r="AO160" s="190">
        <v>2.2221335185878799E-3</v>
      </c>
      <c r="AP160" s="197">
        <v>3.9309711123893601E-3</v>
      </c>
      <c r="AQ160" s="190"/>
    </row>
    <row r="161" spans="1:43" x14ac:dyDescent="0.35">
      <c r="A161">
        <v>108.044</v>
      </c>
      <c r="B161" t="s">
        <v>1038</v>
      </c>
      <c r="C161" t="s">
        <v>1625</v>
      </c>
      <c r="D161" s="197">
        <v>0.710484669850179</v>
      </c>
      <c r="E161" s="190">
        <v>0.29808001682636698</v>
      </c>
      <c r="F161" s="197">
        <v>0.82550531863510301</v>
      </c>
      <c r="G161" s="190">
        <v>0.32727580491444302</v>
      </c>
      <c r="H161" s="197">
        <v>0.639353246041658</v>
      </c>
      <c r="I161" s="190">
        <v>0.41641425841740398</v>
      </c>
      <c r="J161" s="197">
        <v>1.1409217402749099</v>
      </c>
      <c r="K161" s="190">
        <v>0.59455591982977296</v>
      </c>
      <c r="L161" s="197">
        <v>0.55728527328632904</v>
      </c>
      <c r="M161" s="190">
        <v>0.116833624239159</v>
      </c>
      <c r="N161" s="197">
        <v>0.47943108418195501</v>
      </c>
      <c r="O161" s="190">
        <v>2.8436498964154001E-2</v>
      </c>
      <c r="P161" s="197">
        <v>0.70306140922788296</v>
      </c>
      <c r="Q161" s="190"/>
      <c r="R161" s="197">
        <v>0.91109523994574104</v>
      </c>
      <c r="S161" s="190">
        <v>0.11939023354596499</v>
      </c>
      <c r="T161" s="197">
        <v>0.62585535137463499</v>
      </c>
      <c r="U161" s="190">
        <v>0.25511875282052998</v>
      </c>
      <c r="V161" s="197">
        <v>0.43213588731976799</v>
      </c>
      <c r="W161" s="190">
        <v>0.11488732505619199</v>
      </c>
      <c r="X161" s="197">
        <v>0.49502824636881598</v>
      </c>
      <c r="Y161" s="190">
        <v>4.8997873340252497E-2</v>
      </c>
      <c r="Z161" s="197">
        <v>0.25691162485689401</v>
      </c>
      <c r="AA161" s="190">
        <v>4.8788411238328097E-2</v>
      </c>
      <c r="AB161" s="197">
        <v>0.198609992360335</v>
      </c>
      <c r="AC161" s="190">
        <v>3.7558979583194402E-2</v>
      </c>
      <c r="AD161" s="197">
        <v>0.38863772216106102</v>
      </c>
      <c r="AE161" s="190">
        <v>0.11679030443121401</v>
      </c>
      <c r="AF161" s="197">
        <v>1.3477498637271199</v>
      </c>
      <c r="AG161" s="190"/>
      <c r="AH161" s="197">
        <v>1.3435185667552301</v>
      </c>
      <c r="AI161" s="190"/>
      <c r="AJ161" s="197">
        <v>0.54675224790509602</v>
      </c>
      <c r="AK161" s="190"/>
      <c r="AL161" s="197">
        <v>1.78948413665484</v>
      </c>
      <c r="AM161" s="190"/>
      <c r="AN161" s="197">
        <v>0.534759282712989</v>
      </c>
      <c r="AO161" s="190">
        <v>0.18472110100921599</v>
      </c>
      <c r="AP161" s="197">
        <v>0.13646474681830001</v>
      </c>
      <c r="AQ161" s="190"/>
    </row>
    <row r="162" spans="1:43" x14ac:dyDescent="0.35">
      <c r="A162">
        <v>108.066</v>
      </c>
      <c r="B162" t="s">
        <v>1233</v>
      </c>
      <c r="C162" t="s">
        <v>1573</v>
      </c>
      <c r="D162" s="197">
        <v>6.0908030239843801E-3</v>
      </c>
      <c r="E162" s="190">
        <v>1.0296118965029501E-2</v>
      </c>
      <c r="F162" s="197">
        <v>1.36229985348703E-2</v>
      </c>
      <c r="G162" s="190">
        <v>1.10681162904604E-2</v>
      </c>
      <c r="H162" s="197">
        <v>5.1378869108621101E-3</v>
      </c>
      <c r="I162" s="190">
        <v>1.22415453563801E-2</v>
      </c>
      <c r="J162" s="197">
        <v>1.19327772341397E-3</v>
      </c>
      <c r="K162" s="190">
        <v>1.57182286199131E-3</v>
      </c>
      <c r="L162" s="197">
        <v>1.5484836082970301E-2</v>
      </c>
      <c r="M162" s="190">
        <v>1.50548841980222E-2</v>
      </c>
      <c r="N162" s="197">
        <v>1.4958236352551699E-3</v>
      </c>
      <c r="O162" s="190">
        <v>2.1154140718960901E-3</v>
      </c>
      <c r="P162" s="197">
        <v>0</v>
      </c>
      <c r="Q162" s="190"/>
      <c r="R162" s="197">
        <v>3.2071248966792398E-5</v>
      </c>
      <c r="S162" s="190">
        <v>4.5355595251082002E-5</v>
      </c>
      <c r="T162" s="197">
        <v>3.6809432128414401E-3</v>
      </c>
      <c r="U162" s="190">
        <v>4.43310650985544E-3</v>
      </c>
      <c r="V162" s="197">
        <v>1.72377198126708E-3</v>
      </c>
      <c r="W162" s="190">
        <v>2.43778171434665E-3</v>
      </c>
      <c r="X162" s="197">
        <v>3.67334284172588E-3</v>
      </c>
      <c r="Y162" s="190">
        <v>5.1346747886152101E-3</v>
      </c>
      <c r="Z162" s="197">
        <v>1.24255766803429E-3</v>
      </c>
      <c r="AA162" s="190">
        <v>2.1521730123697002E-3</v>
      </c>
      <c r="AB162" s="197">
        <v>1.5353315527395299E-3</v>
      </c>
      <c r="AC162" s="190">
        <v>2.1271252154846701E-3</v>
      </c>
      <c r="AD162" s="197">
        <v>0</v>
      </c>
      <c r="AE162" s="190">
        <v>0</v>
      </c>
      <c r="AF162" s="197">
        <v>0</v>
      </c>
      <c r="AG162" s="190"/>
      <c r="AH162" s="197">
        <v>0</v>
      </c>
      <c r="AI162" s="190"/>
      <c r="AJ162" s="197">
        <v>0</v>
      </c>
      <c r="AK162" s="190"/>
      <c r="AL162" s="197">
        <v>0</v>
      </c>
      <c r="AM162" s="190"/>
      <c r="AN162" s="197">
        <v>0</v>
      </c>
      <c r="AO162" s="190">
        <v>0</v>
      </c>
      <c r="AP162" s="197">
        <v>0</v>
      </c>
      <c r="AQ162" s="190"/>
    </row>
    <row r="163" spans="1:43" x14ac:dyDescent="0.35">
      <c r="A163">
        <v>108.081</v>
      </c>
      <c r="B163" t="s">
        <v>1040</v>
      </c>
      <c r="C163" t="s">
        <v>1626</v>
      </c>
      <c r="D163" s="197">
        <v>1.41630685941609E-4</v>
      </c>
      <c r="E163" s="190">
        <v>1.1916520830066499E-4</v>
      </c>
      <c r="F163" s="197">
        <v>1.2999704266445701E-4</v>
      </c>
      <c r="G163" s="190">
        <v>1.2389328272390901E-4</v>
      </c>
      <c r="H163" s="197">
        <v>1.75586413703362E-4</v>
      </c>
      <c r="I163" s="190">
        <v>1.63607822477292E-4</v>
      </c>
      <c r="J163" s="197">
        <v>3.0220836960220701E-4</v>
      </c>
      <c r="K163" s="190">
        <v>2.3905478349777701E-4</v>
      </c>
      <c r="L163" s="197">
        <v>9.8889405013557504E-5</v>
      </c>
      <c r="M163" s="190">
        <v>1.1311436217647E-4</v>
      </c>
      <c r="N163" s="197">
        <v>6.7389314262492495E-5</v>
      </c>
      <c r="O163" s="190">
        <v>3.8707363608830301E-5</v>
      </c>
      <c r="P163" s="197">
        <v>3.4449673258497902E-4</v>
      </c>
      <c r="Q163" s="190"/>
      <c r="R163" s="197">
        <v>3.34747340742225E-4</v>
      </c>
      <c r="S163" s="190">
        <v>1.19967192857961E-4</v>
      </c>
      <c r="T163" s="197">
        <v>2.2893924336439401E-4</v>
      </c>
      <c r="U163" s="190">
        <v>1.8975363208144401E-4</v>
      </c>
      <c r="V163" s="197">
        <v>9.52057625440575E-5</v>
      </c>
      <c r="W163" s="190">
        <v>8.6449865095832506E-5</v>
      </c>
      <c r="X163" s="197">
        <v>5.77881312683257E-5</v>
      </c>
      <c r="Y163" s="190">
        <v>5.0669159947436798E-5</v>
      </c>
      <c r="Z163" s="197">
        <v>1.26772202608629E-4</v>
      </c>
      <c r="AA163" s="190">
        <v>3.0392566556926299E-5</v>
      </c>
      <c r="AB163" s="197">
        <v>6.2078218145785599E-5</v>
      </c>
      <c r="AC163" s="190">
        <v>1.31818337215161E-5</v>
      </c>
      <c r="AD163" s="197">
        <v>2.6813706454046298E-4</v>
      </c>
      <c r="AE163" s="190">
        <v>1.9317436027175601E-4</v>
      </c>
      <c r="AF163" s="197">
        <v>6.1803136154406E-4</v>
      </c>
      <c r="AG163" s="190"/>
      <c r="AH163" s="197">
        <v>8.3233753046242599E-4</v>
      </c>
      <c r="AI163" s="190"/>
      <c r="AJ163" s="197">
        <v>1.7942703402406901E-4</v>
      </c>
      <c r="AK163" s="190"/>
      <c r="AL163" s="197">
        <v>1.56646934228527E-3</v>
      </c>
      <c r="AM163" s="190"/>
      <c r="AN163" s="197">
        <v>1.3011293882067299E-4</v>
      </c>
      <c r="AO163" s="190">
        <v>6.0358932863725104E-6</v>
      </c>
      <c r="AP163" s="197">
        <v>3.42095606950423E-5</v>
      </c>
      <c r="AQ163" s="190"/>
    </row>
    <row r="164" spans="1:43" x14ac:dyDescent="0.35">
      <c r="A164">
        <v>109.02800000000001</v>
      </c>
      <c r="B164" t="s">
        <v>1041</v>
      </c>
      <c r="C164" t="s">
        <v>1627</v>
      </c>
      <c r="D164" s="197">
        <v>1.03725670222037E-2</v>
      </c>
      <c r="E164" s="190">
        <v>2.1857203904227301E-3</v>
      </c>
      <c r="F164" s="197">
        <v>1.24600498969402E-2</v>
      </c>
      <c r="G164" s="190">
        <v>4.1210411141728897E-3</v>
      </c>
      <c r="H164" s="197">
        <v>9.3851318504244198E-3</v>
      </c>
      <c r="I164" s="190">
        <v>3.8620908717013E-3</v>
      </c>
      <c r="J164" s="197">
        <v>1.8581947898412599E-2</v>
      </c>
      <c r="K164" s="190">
        <v>1.8956504816883601E-2</v>
      </c>
      <c r="L164" s="197">
        <v>1.5371001952857901E-2</v>
      </c>
      <c r="M164" s="190">
        <v>6.92159689865182E-3</v>
      </c>
      <c r="N164" s="197">
        <v>9.5116801574252098E-3</v>
      </c>
      <c r="O164" s="190">
        <v>3.0395290679446499E-5</v>
      </c>
      <c r="P164" s="197">
        <v>2.2351591200816302E-2</v>
      </c>
      <c r="Q164" s="190"/>
      <c r="R164" s="197">
        <v>8.6817423852784993E-3</v>
      </c>
      <c r="S164" s="190">
        <v>3.48465416667354E-4</v>
      </c>
      <c r="T164" s="197">
        <v>7.3530989728445798E-3</v>
      </c>
      <c r="U164" s="190">
        <v>2.8087752887830499E-3</v>
      </c>
      <c r="V164" s="197">
        <v>4.7634054140444498E-3</v>
      </c>
      <c r="W164" s="190">
        <v>1.25448849264478E-3</v>
      </c>
      <c r="X164" s="197">
        <v>5.9337229832888598E-3</v>
      </c>
      <c r="Y164" s="190">
        <v>1.1961947928340599E-3</v>
      </c>
      <c r="Z164" s="197">
        <v>3.5610610284712301E-3</v>
      </c>
      <c r="AA164" s="190">
        <v>8.7131785581089701E-4</v>
      </c>
      <c r="AB164" s="197">
        <v>2.9106281140804098E-3</v>
      </c>
      <c r="AC164" s="190">
        <v>5.6786323854475897E-4</v>
      </c>
      <c r="AD164" s="197">
        <v>7.2396459636840001E-3</v>
      </c>
      <c r="AE164" s="190">
        <v>3.3438778463215301E-3</v>
      </c>
      <c r="AF164" s="197">
        <v>1.8561769381958599E-2</v>
      </c>
      <c r="AG164" s="190"/>
      <c r="AH164" s="197">
        <v>4.6817182316177701E-2</v>
      </c>
      <c r="AI164" s="190"/>
      <c r="AJ164" s="197">
        <v>8.2710158461827901E-3</v>
      </c>
      <c r="AK164" s="190"/>
      <c r="AL164" s="197">
        <v>4.4848106170271497E-2</v>
      </c>
      <c r="AM164" s="190"/>
      <c r="AN164" s="197">
        <v>9.4952461382316698E-3</v>
      </c>
      <c r="AO164" s="190">
        <v>3.4327781628518202E-3</v>
      </c>
      <c r="AP164" s="197">
        <v>2.1827618044779899E-3</v>
      </c>
      <c r="AQ164" s="190"/>
    </row>
    <row r="165" spans="1:43" x14ac:dyDescent="0.35">
      <c r="A165">
        <v>109.065</v>
      </c>
      <c r="B165" t="s">
        <v>1042</v>
      </c>
      <c r="C165" t="s">
        <v>1628</v>
      </c>
      <c r="D165" s="197">
        <v>9.6307579009835501E-3</v>
      </c>
      <c r="E165" s="190">
        <v>2.3832777273334101E-3</v>
      </c>
      <c r="F165" s="197">
        <v>1.15078191909051E-2</v>
      </c>
      <c r="G165" s="190">
        <v>4.4715317887490296E-3</v>
      </c>
      <c r="H165" s="197">
        <v>8.1116027064790201E-3</v>
      </c>
      <c r="I165" s="190">
        <v>4.05385796035862E-3</v>
      </c>
      <c r="J165" s="197">
        <v>1.4002456819875201E-2</v>
      </c>
      <c r="K165" s="190">
        <v>8.5290842206174108E-3</v>
      </c>
      <c r="L165" s="197">
        <v>7.9696705888317003E-3</v>
      </c>
      <c r="M165" s="190">
        <v>8.9804368073394801E-4</v>
      </c>
      <c r="N165" s="197">
        <v>5.3014899886412404E-3</v>
      </c>
      <c r="O165" s="190">
        <v>1.3127869865406699E-3</v>
      </c>
      <c r="P165" s="197">
        <v>1.70721045584394E-2</v>
      </c>
      <c r="Q165" s="190"/>
      <c r="R165" s="197">
        <v>9.3777052047760295E-3</v>
      </c>
      <c r="S165" s="190">
        <v>7.14373847339586E-4</v>
      </c>
      <c r="T165" s="197">
        <v>1.0419562658211701E-2</v>
      </c>
      <c r="U165" s="190">
        <v>4.5609657576705402E-3</v>
      </c>
      <c r="V165" s="197">
        <v>4.0429356061237902E-3</v>
      </c>
      <c r="W165" s="190">
        <v>9.9386775492077005E-4</v>
      </c>
      <c r="X165" s="197">
        <v>4.2957949527371699E-3</v>
      </c>
      <c r="Y165" s="190">
        <v>1.14522177909749E-3</v>
      </c>
      <c r="Z165" s="197">
        <v>2.6599381963575502E-3</v>
      </c>
      <c r="AA165" s="190">
        <v>1.23209226583576E-3</v>
      </c>
      <c r="AB165" s="197">
        <v>2.96446541871128E-3</v>
      </c>
      <c r="AC165" s="190">
        <v>1.3067933838301999E-3</v>
      </c>
      <c r="AD165" s="197">
        <v>5.9736643893320398E-3</v>
      </c>
      <c r="AE165" s="190">
        <v>2.7900394360990898E-3</v>
      </c>
      <c r="AF165" s="197">
        <v>2.4131089982232599E-2</v>
      </c>
      <c r="AG165" s="190"/>
      <c r="AH165" s="197">
        <v>3.37662361363242E-2</v>
      </c>
      <c r="AI165" s="190"/>
      <c r="AJ165" s="197">
        <v>3.4015454830068998E-3</v>
      </c>
      <c r="AK165" s="190"/>
      <c r="AL165" s="197">
        <v>1.3933211840119E-2</v>
      </c>
      <c r="AM165" s="190"/>
      <c r="AN165" s="197">
        <v>8.67291708701203E-3</v>
      </c>
      <c r="AO165" s="190">
        <v>7.1687376713092396E-3</v>
      </c>
      <c r="AP165" s="197">
        <v>3.3664014541818599E-3</v>
      </c>
      <c r="AQ165" s="190"/>
    </row>
    <row r="166" spans="1:43" x14ac:dyDescent="0.35">
      <c r="A166">
        <v>109.101</v>
      </c>
      <c r="B166" t="s">
        <v>1234</v>
      </c>
      <c r="C166" t="s">
        <v>1573</v>
      </c>
      <c r="D166" s="197">
        <v>4.6289389253076601E-4</v>
      </c>
      <c r="E166" s="190">
        <v>3.7409643637471499E-4</v>
      </c>
      <c r="F166" s="197">
        <v>1.2047296689185001E-3</v>
      </c>
      <c r="G166" s="190">
        <v>1.0992145019801201E-3</v>
      </c>
      <c r="H166" s="197">
        <v>5.4900301818735597E-4</v>
      </c>
      <c r="I166" s="190">
        <v>1.8617731739717499E-4</v>
      </c>
      <c r="J166" s="197">
        <v>1.1389983360756599E-2</v>
      </c>
      <c r="K166" s="190">
        <v>2.32804590136074E-2</v>
      </c>
      <c r="L166" s="197">
        <v>6.8212315247398597E-3</v>
      </c>
      <c r="M166" s="190">
        <v>7.5858849904073197E-3</v>
      </c>
      <c r="N166" s="197">
        <v>8.8859984419706296E-4</v>
      </c>
      <c r="O166" s="190">
        <v>2.1950721855280099E-4</v>
      </c>
      <c r="P166" s="197">
        <v>2.59274704423966E-3</v>
      </c>
      <c r="Q166" s="190"/>
      <c r="R166" s="197">
        <v>3.68874696375901E-4</v>
      </c>
      <c r="S166" s="190">
        <v>7.7683755402819596E-5</v>
      </c>
      <c r="T166" s="197">
        <v>7.1971659201384996E-4</v>
      </c>
      <c r="U166" s="190">
        <v>1.3352169759404199E-4</v>
      </c>
      <c r="V166" s="197">
        <v>5.1929651515938101E-4</v>
      </c>
      <c r="W166" s="190">
        <v>1.3994872553189499E-4</v>
      </c>
      <c r="X166" s="197">
        <v>4.8162651712468202E-4</v>
      </c>
      <c r="Y166" s="190">
        <v>1.4052644911515701E-4</v>
      </c>
      <c r="Z166" s="197">
        <v>4.19897492217268E-4</v>
      </c>
      <c r="AA166" s="190">
        <v>1.1446955096474801E-4</v>
      </c>
      <c r="AB166" s="197">
        <v>3.4283502271575603E-4</v>
      </c>
      <c r="AC166" s="190">
        <v>1.47170448106322E-5</v>
      </c>
      <c r="AD166" s="197">
        <v>3.69299242494752E-4</v>
      </c>
      <c r="AE166" s="190">
        <v>2.0561169949549101E-4</v>
      </c>
      <c r="AF166" s="197">
        <v>5.2416914966893198E-4</v>
      </c>
      <c r="AG166" s="190"/>
      <c r="AH166" s="197">
        <v>1.37290583856456E-3</v>
      </c>
      <c r="AI166" s="190"/>
      <c r="AJ166" s="197">
        <v>6.6678465299099404E-3</v>
      </c>
      <c r="AK166" s="190"/>
      <c r="AL166" s="197">
        <v>5.1346064686086303E-2</v>
      </c>
      <c r="AM166" s="190"/>
      <c r="AN166" s="197">
        <v>1.39669254406848E-4</v>
      </c>
      <c r="AO166" s="190">
        <v>8.6488212850059493E-5</v>
      </c>
      <c r="AP166" s="197">
        <v>0</v>
      </c>
      <c r="AQ166" s="190"/>
    </row>
    <row r="167" spans="1:43" x14ac:dyDescent="0.35">
      <c r="A167">
        <v>110.036</v>
      </c>
      <c r="B167" t="s">
        <v>1235</v>
      </c>
      <c r="C167" t="s">
        <v>1573</v>
      </c>
      <c r="D167" s="197">
        <v>4.87645979259284E-3</v>
      </c>
      <c r="E167" s="190">
        <v>1.6713036928059E-3</v>
      </c>
      <c r="F167" s="197">
        <v>6.2996657510578299E-3</v>
      </c>
      <c r="G167" s="190">
        <v>4.8787580266266596E-3</v>
      </c>
      <c r="H167" s="197">
        <v>3.3360423917852401E-3</v>
      </c>
      <c r="I167" s="190">
        <v>1.24402264329822E-3</v>
      </c>
      <c r="J167" s="197">
        <v>1.28350695430632E-2</v>
      </c>
      <c r="K167" s="190">
        <v>1.6202781883957101E-2</v>
      </c>
      <c r="L167" s="197">
        <v>6.8686013886829298E-3</v>
      </c>
      <c r="M167" s="190">
        <v>3.4250047119147899E-3</v>
      </c>
      <c r="N167" s="197">
        <v>6.0346749215187496E-3</v>
      </c>
      <c r="O167" s="190">
        <v>1.58746942582722E-3</v>
      </c>
      <c r="P167" s="197">
        <v>1.8285496606739102E-2</v>
      </c>
      <c r="Q167" s="190"/>
      <c r="R167" s="197">
        <v>1.31318212714434E-3</v>
      </c>
      <c r="S167" s="190">
        <v>9.1521409169342102E-6</v>
      </c>
      <c r="T167" s="197">
        <v>3.29554179720033E-3</v>
      </c>
      <c r="U167" s="190">
        <v>7.09340501388477E-5</v>
      </c>
      <c r="V167" s="197">
        <v>4.3767386924268804E-3</v>
      </c>
      <c r="W167" s="190">
        <v>4.41773693693798E-4</v>
      </c>
      <c r="X167" s="197">
        <v>3.7843691413789698E-3</v>
      </c>
      <c r="Y167" s="190">
        <v>7.2295920324687995E-4</v>
      </c>
      <c r="Z167" s="197">
        <v>1.9871026334525302E-3</v>
      </c>
      <c r="AA167" s="190">
        <v>7.5816105995591505E-4</v>
      </c>
      <c r="AB167" s="197">
        <v>1.9515098811762001E-3</v>
      </c>
      <c r="AC167" s="190">
        <v>7.5742288387188399E-4</v>
      </c>
      <c r="AD167" s="197">
        <v>4.1422063971830901E-3</v>
      </c>
      <c r="AE167" s="190">
        <v>1.85775089488385E-3</v>
      </c>
      <c r="AF167" s="197">
        <v>1.8297210396304799E-2</v>
      </c>
      <c r="AG167" s="190"/>
      <c r="AH167" s="197">
        <v>2.2052241773309798E-2</v>
      </c>
      <c r="AI167" s="190"/>
      <c r="AJ167" s="197">
        <v>5.5607031023761E-3</v>
      </c>
      <c r="AK167" s="190"/>
      <c r="AL167" s="197">
        <v>2.25133508144909E-2</v>
      </c>
      <c r="AM167" s="190"/>
      <c r="AN167" s="197">
        <v>5.0026579867780904E-3</v>
      </c>
      <c r="AO167" s="190">
        <v>4.3340995912404603E-3</v>
      </c>
      <c r="AP167" s="197">
        <v>2.3707976438642501E-3</v>
      </c>
      <c r="AQ167" s="190"/>
    </row>
    <row r="168" spans="1:43" x14ac:dyDescent="0.35">
      <c r="A168">
        <v>110.06</v>
      </c>
      <c r="B168" t="s">
        <v>1236</v>
      </c>
      <c r="C168" t="s">
        <v>1573</v>
      </c>
      <c r="D168" s="197">
        <v>2.0603649436023101E-2</v>
      </c>
      <c r="E168" s="190">
        <v>1.10574334842986E-2</v>
      </c>
      <c r="F168" s="197">
        <v>2.5516886595273298E-2</v>
      </c>
      <c r="G168" s="190">
        <v>1.0474640576206701E-2</v>
      </c>
      <c r="H168" s="197">
        <v>1.7687471417779401E-2</v>
      </c>
      <c r="I168" s="190">
        <v>1.0615207436073E-2</v>
      </c>
      <c r="J168" s="197">
        <v>9.7943246247797697E-2</v>
      </c>
      <c r="K168" s="190">
        <v>0.15377627812943601</v>
      </c>
      <c r="L168" s="197">
        <v>5.3024572739141497E-2</v>
      </c>
      <c r="M168" s="190">
        <v>4.2264936688833098E-2</v>
      </c>
      <c r="N168" s="197">
        <v>1.9753032492139701E-2</v>
      </c>
      <c r="O168" s="190">
        <v>2.1133403693500302E-3</v>
      </c>
      <c r="P168" s="197">
        <v>4.8334941344993998E-2</v>
      </c>
      <c r="Q168" s="190"/>
      <c r="R168" s="197">
        <v>1.6441043293180801E-2</v>
      </c>
      <c r="S168" s="190">
        <v>1.13525169032815E-3</v>
      </c>
      <c r="T168" s="197">
        <v>2.1206664063859602E-2</v>
      </c>
      <c r="U168" s="190">
        <v>8.9922684520604406E-3</v>
      </c>
      <c r="V168" s="197">
        <v>9.9786975612170294E-3</v>
      </c>
      <c r="W168" s="190">
        <v>2.4330170281535099E-3</v>
      </c>
      <c r="X168" s="197">
        <v>1.21693963178852E-2</v>
      </c>
      <c r="Y168" s="190">
        <v>9.7046807683967294E-5</v>
      </c>
      <c r="Z168" s="197">
        <v>7.0821052898443898E-3</v>
      </c>
      <c r="AA168" s="190">
        <v>2.0728138328732402E-3</v>
      </c>
      <c r="AB168" s="197">
        <v>4.2413117481015896E-3</v>
      </c>
      <c r="AC168" s="190">
        <v>6.2746108906002395E-4</v>
      </c>
      <c r="AD168" s="197">
        <v>2.1714565802097099E-2</v>
      </c>
      <c r="AE168" s="190">
        <v>1.2949017832436399E-2</v>
      </c>
      <c r="AF168" s="197">
        <v>5.9826644473392497E-2</v>
      </c>
      <c r="AG168" s="190"/>
      <c r="AH168" s="197">
        <v>9.3228779547170001E-2</v>
      </c>
      <c r="AI168" s="190"/>
      <c r="AJ168" s="197">
        <v>2.9623732063070899E-2</v>
      </c>
      <c r="AK168" s="190"/>
      <c r="AL168" s="197">
        <v>0.30380247853605502</v>
      </c>
      <c r="AM168" s="190"/>
      <c r="AN168" s="197">
        <v>6.6244761774459102E-3</v>
      </c>
      <c r="AO168" s="190">
        <v>2.9781602587870401E-3</v>
      </c>
      <c r="AP168" s="197">
        <v>3.9673670594969502E-3</v>
      </c>
      <c r="AQ168" s="190"/>
    </row>
    <row r="169" spans="1:43" x14ac:dyDescent="0.35">
      <c r="A169">
        <v>110.096</v>
      </c>
      <c r="B169" t="s">
        <v>1043</v>
      </c>
      <c r="C169" t="s">
        <v>1629</v>
      </c>
      <c r="D169" s="197">
        <v>6.9488131423697504E-4</v>
      </c>
      <c r="E169" s="190">
        <v>2.5602746946746201E-4</v>
      </c>
      <c r="F169" s="197">
        <v>8.6464081372409295E-4</v>
      </c>
      <c r="G169" s="190">
        <v>2.0165487179611401E-4</v>
      </c>
      <c r="H169" s="197">
        <v>7.1344326671144798E-4</v>
      </c>
      <c r="I169" s="190">
        <v>3.39592344650884E-4</v>
      </c>
      <c r="J169" s="197">
        <v>1.21010206621117E-3</v>
      </c>
      <c r="K169" s="190">
        <v>7.3729565557654596E-4</v>
      </c>
      <c r="L169" s="197">
        <v>7.5442072871754204E-4</v>
      </c>
      <c r="M169" s="190">
        <v>3.0223106989224501E-4</v>
      </c>
      <c r="N169" s="197">
        <v>4.0204770879747801E-4</v>
      </c>
      <c r="O169" s="190">
        <v>3.3483410111750703E-5</v>
      </c>
      <c r="P169" s="197">
        <v>1.04691490813793E-3</v>
      </c>
      <c r="Q169" s="190"/>
      <c r="R169" s="197">
        <v>6.8941565319122298E-4</v>
      </c>
      <c r="S169" s="190">
        <v>2.6511098466430699E-5</v>
      </c>
      <c r="T169" s="197">
        <v>4.0598208390718902E-4</v>
      </c>
      <c r="U169" s="190">
        <v>2.7801118669229898E-4</v>
      </c>
      <c r="V169" s="197">
        <v>2.43700412347436E-4</v>
      </c>
      <c r="W169" s="190">
        <v>1.5583709616153599E-4</v>
      </c>
      <c r="X169" s="197">
        <v>2.8775265153539303E-4</v>
      </c>
      <c r="Y169" s="190">
        <v>9.6105429985793596E-5</v>
      </c>
      <c r="Z169" s="197">
        <v>1.3683015602354901E-4</v>
      </c>
      <c r="AA169" s="190">
        <v>6.4598698883500206E-5</v>
      </c>
      <c r="AB169" s="197">
        <v>1.72165350303942E-4</v>
      </c>
      <c r="AC169" s="190">
        <v>1.17222076292938E-4</v>
      </c>
      <c r="AD169" s="197">
        <v>4.1775206403617601E-4</v>
      </c>
      <c r="AE169" s="190">
        <v>2.7397277046723898E-4</v>
      </c>
      <c r="AF169" s="197">
        <v>1.8040276623968001E-3</v>
      </c>
      <c r="AG169" s="190"/>
      <c r="AH169" s="197">
        <v>1.5623098004845699E-3</v>
      </c>
      <c r="AI169" s="190"/>
      <c r="AJ169" s="197">
        <v>6.7825899226514001E-4</v>
      </c>
      <c r="AK169" s="190"/>
      <c r="AL169" s="197">
        <v>3.5798736829743701E-3</v>
      </c>
      <c r="AM169" s="190"/>
      <c r="AN169" s="197">
        <v>2.21766894619384E-4</v>
      </c>
      <c r="AO169" s="190">
        <v>8.8033080456245997E-5</v>
      </c>
      <c r="AP169" s="197">
        <v>1.77190624524392E-4</v>
      </c>
      <c r="AQ169" s="190"/>
    </row>
    <row r="170" spans="1:43" x14ac:dyDescent="0.35">
      <c r="A170">
        <v>111.044</v>
      </c>
      <c r="B170" t="s">
        <v>1045</v>
      </c>
      <c r="C170" t="s">
        <v>1630</v>
      </c>
      <c r="D170" s="197">
        <v>4.6948706706164897E-3</v>
      </c>
      <c r="E170" s="190">
        <v>3.5368026976387301E-3</v>
      </c>
      <c r="F170" s="197">
        <v>4.1142670430498402E-3</v>
      </c>
      <c r="G170" s="190">
        <v>1.66670769596893E-3</v>
      </c>
      <c r="H170" s="197">
        <v>3.8096120053201302E-3</v>
      </c>
      <c r="I170" s="190">
        <v>1.8456280287923799E-3</v>
      </c>
      <c r="J170" s="197">
        <v>3.1144886499251899E-3</v>
      </c>
      <c r="K170" s="190">
        <v>2.7723177446515898E-3</v>
      </c>
      <c r="L170" s="197">
        <v>2.05049137728581E-3</v>
      </c>
      <c r="M170" s="190">
        <v>2.4598644772419499E-3</v>
      </c>
      <c r="N170" s="197">
        <v>9.7256749524944196E-4</v>
      </c>
      <c r="O170" s="190">
        <v>1.1262297650906401E-4</v>
      </c>
      <c r="P170" s="197">
        <v>8.9562224176308099E-3</v>
      </c>
      <c r="Q170" s="190"/>
      <c r="R170" s="197">
        <v>3.3211113211878999E-3</v>
      </c>
      <c r="S170" s="190">
        <v>6.2363941673113197E-5</v>
      </c>
      <c r="T170" s="197">
        <v>1.2528240906824199E-3</v>
      </c>
      <c r="U170" s="190">
        <v>1.5879597693730901E-3</v>
      </c>
      <c r="V170" s="197">
        <v>4.2766088733460901E-4</v>
      </c>
      <c r="W170" s="190">
        <v>4.3931225242606499E-4</v>
      </c>
      <c r="X170" s="197">
        <v>3.3713354509059699E-4</v>
      </c>
      <c r="Y170" s="190">
        <v>3.1895756322338203E-4</v>
      </c>
      <c r="Z170" s="197">
        <v>3.7019232555738702E-4</v>
      </c>
      <c r="AA170" s="190">
        <v>5.3843598492719403E-4</v>
      </c>
      <c r="AB170" s="197">
        <v>6.49723993308691E-4</v>
      </c>
      <c r="AC170" s="190">
        <v>7.3825655688479995E-4</v>
      </c>
      <c r="AD170" s="197">
        <v>2.3353870232807202E-3</v>
      </c>
      <c r="AE170" s="190">
        <v>1.6328667648517899E-3</v>
      </c>
      <c r="AF170" s="197">
        <v>7.8608325164907494E-3</v>
      </c>
      <c r="AG170" s="190"/>
      <c r="AH170" s="197">
        <v>7.0459648892937697E-3</v>
      </c>
      <c r="AI170" s="190"/>
      <c r="AJ170" s="197">
        <v>5.6946774004849898E-5</v>
      </c>
      <c r="AK170" s="190"/>
      <c r="AL170" s="197">
        <v>7.3527462332676895E-4</v>
      </c>
      <c r="AM170" s="190"/>
      <c r="AN170" s="197">
        <v>2.0929393740209499E-3</v>
      </c>
      <c r="AO170" s="190">
        <v>1.3322676033674201E-3</v>
      </c>
      <c r="AP170" s="197">
        <v>2.3792848478678299E-3</v>
      </c>
      <c r="AQ170" s="190"/>
    </row>
    <row r="171" spans="1:43" x14ac:dyDescent="0.35">
      <c r="A171">
        <v>111.08</v>
      </c>
      <c r="B171" t="s">
        <v>1046</v>
      </c>
      <c r="C171" t="s">
        <v>1631</v>
      </c>
      <c r="D171" s="197">
        <v>2.98343818978021E-2</v>
      </c>
      <c r="E171" s="190">
        <v>1.1799368319852999E-2</v>
      </c>
      <c r="F171" s="197">
        <v>2.76652145459498E-2</v>
      </c>
      <c r="G171" s="190">
        <v>7.5317335814995097E-3</v>
      </c>
      <c r="H171" s="197">
        <v>2.12567814335149E-2</v>
      </c>
      <c r="I171" s="190">
        <v>1.3164379253518399E-2</v>
      </c>
      <c r="J171" s="197">
        <v>4.1898177717210397E-2</v>
      </c>
      <c r="K171" s="190">
        <v>2.7803878860496799E-2</v>
      </c>
      <c r="L171" s="197">
        <v>2.40659814679786E-2</v>
      </c>
      <c r="M171" s="190">
        <v>9.9218635038233697E-3</v>
      </c>
      <c r="N171" s="197">
        <v>1.68528011678978E-2</v>
      </c>
      <c r="O171" s="190">
        <v>1.02300642569423E-3</v>
      </c>
      <c r="P171" s="197">
        <v>3.8915596929321103E-2</v>
      </c>
      <c r="Q171" s="190"/>
      <c r="R171" s="197">
        <v>1.8860063320445E-2</v>
      </c>
      <c r="S171" s="190">
        <v>7.3987043479643204E-3</v>
      </c>
      <c r="T171" s="197">
        <v>2.66008076819285E-2</v>
      </c>
      <c r="U171" s="190">
        <v>3.3245563296444799E-3</v>
      </c>
      <c r="V171" s="197">
        <v>1.51216309969347E-2</v>
      </c>
      <c r="W171" s="190">
        <v>1.4931101545328899E-3</v>
      </c>
      <c r="X171" s="197">
        <v>1.69771141484053E-2</v>
      </c>
      <c r="Y171" s="190">
        <v>2.45391534496203E-3</v>
      </c>
      <c r="Z171" s="197">
        <v>8.8621095934757806E-3</v>
      </c>
      <c r="AA171" s="190">
        <v>2.2303792547127901E-3</v>
      </c>
      <c r="AB171" s="197">
        <v>8.0706723226390102E-3</v>
      </c>
      <c r="AC171" s="190">
        <v>1.53087244773502E-3</v>
      </c>
      <c r="AD171" s="197">
        <v>1.9526240690339099E-2</v>
      </c>
      <c r="AE171" s="190">
        <v>9.6387411966000393E-3</v>
      </c>
      <c r="AF171" s="197">
        <v>4.19592588667368E-2</v>
      </c>
      <c r="AG171" s="190"/>
      <c r="AH171" s="197">
        <v>6.1054927056569099E-2</v>
      </c>
      <c r="AI171" s="190"/>
      <c r="AJ171" s="197">
        <v>2.7094352165558701E-2</v>
      </c>
      <c r="AK171" s="190"/>
      <c r="AL171" s="197">
        <v>5.21192609493508E-2</v>
      </c>
      <c r="AM171" s="190"/>
      <c r="AN171" s="197">
        <v>2.2748461714384501E-2</v>
      </c>
      <c r="AO171" s="190">
        <v>6.5557416820906196E-3</v>
      </c>
      <c r="AP171" s="197">
        <v>9.2358310864984004E-3</v>
      </c>
      <c r="AQ171" s="190"/>
    </row>
    <row r="172" spans="1:43" x14ac:dyDescent="0.35">
      <c r="A172">
        <v>111.117</v>
      </c>
      <c r="B172" t="s">
        <v>1237</v>
      </c>
      <c r="C172" t="s">
        <v>1573</v>
      </c>
      <c r="D172" s="197">
        <v>3.6993790459510499E-3</v>
      </c>
      <c r="E172" s="190">
        <v>2.01395402019305E-3</v>
      </c>
      <c r="F172" s="197">
        <v>4.4280128608917601E-3</v>
      </c>
      <c r="G172" s="190">
        <v>1.7898168754567701E-3</v>
      </c>
      <c r="H172" s="197">
        <v>4.5855935213836201E-3</v>
      </c>
      <c r="I172" s="190">
        <v>3.7715751691164501E-3</v>
      </c>
      <c r="J172" s="197">
        <v>4.8259847320844904E-3</v>
      </c>
      <c r="K172" s="190">
        <v>1.54322652686602E-3</v>
      </c>
      <c r="L172" s="197">
        <v>2.3202523772038299E-3</v>
      </c>
      <c r="M172" s="190">
        <v>5.3550107534308103E-4</v>
      </c>
      <c r="N172" s="197">
        <v>1.08166354812999E-3</v>
      </c>
      <c r="O172" s="190">
        <v>1.7233829171287899E-4</v>
      </c>
      <c r="P172" s="197">
        <v>2.8344068010028602E-3</v>
      </c>
      <c r="Q172" s="190"/>
      <c r="R172" s="197">
        <v>6.6634274849654996E-3</v>
      </c>
      <c r="S172" s="190">
        <v>8.4638732351915004E-5</v>
      </c>
      <c r="T172" s="197">
        <v>5.0611145738557999E-3</v>
      </c>
      <c r="U172" s="190">
        <v>2.4868107117610801E-3</v>
      </c>
      <c r="V172" s="197">
        <v>2.2489941149736398E-3</v>
      </c>
      <c r="W172" s="190">
        <v>6.4165151467467899E-4</v>
      </c>
      <c r="X172" s="197">
        <v>2.9837733649905902E-3</v>
      </c>
      <c r="Y172" s="190">
        <v>3.0250569678377202E-4</v>
      </c>
      <c r="Z172" s="197">
        <v>2.5751270975821199E-3</v>
      </c>
      <c r="AA172" s="190">
        <v>2.5535140800388102E-4</v>
      </c>
      <c r="AB172" s="197">
        <v>2.3031505881825499E-3</v>
      </c>
      <c r="AC172" s="190">
        <v>6.2331791434732699E-4</v>
      </c>
      <c r="AD172" s="197">
        <v>4.1032971481862503E-3</v>
      </c>
      <c r="AE172" s="190">
        <v>2.1094059545419702E-3</v>
      </c>
      <c r="AF172" s="197">
        <v>6.2465644394659901E-3</v>
      </c>
      <c r="AG172" s="190"/>
      <c r="AH172" s="197">
        <v>2.4899001913436599E-3</v>
      </c>
      <c r="AI172" s="190"/>
      <c r="AJ172" s="197">
        <v>2.1423066552936601E-3</v>
      </c>
      <c r="AK172" s="190"/>
      <c r="AL172" s="197">
        <v>7.2855806709170804E-3</v>
      </c>
      <c r="AM172" s="190"/>
      <c r="AN172" s="197">
        <v>1.06711036264021E-3</v>
      </c>
      <c r="AO172" s="190">
        <v>4.0792891984081702E-4</v>
      </c>
      <c r="AP172" s="197">
        <v>1.2567166970701199E-3</v>
      </c>
      <c r="AQ172" s="190"/>
    </row>
    <row r="173" spans="1:43" x14ac:dyDescent="0.35">
      <c r="A173">
        <v>112.039</v>
      </c>
      <c r="B173" t="s">
        <v>1047</v>
      </c>
      <c r="C173" t="s">
        <v>1632</v>
      </c>
      <c r="D173" s="197">
        <v>5.3464188350027498E-4</v>
      </c>
      <c r="E173" s="190">
        <v>3.98222769278294E-4</v>
      </c>
      <c r="F173" s="197">
        <v>8.9944826445570599E-4</v>
      </c>
      <c r="G173" s="190">
        <v>7.0438339406935901E-4</v>
      </c>
      <c r="H173" s="197">
        <v>8.6963309517283497E-4</v>
      </c>
      <c r="I173" s="190">
        <v>1.10512861374118E-3</v>
      </c>
      <c r="J173" s="197">
        <v>1.11517087777969E-3</v>
      </c>
      <c r="K173" s="190">
        <v>8.4169531267307704E-4</v>
      </c>
      <c r="L173" s="197">
        <v>3.3357952396138098E-4</v>
      </c>
      <c r="M173" s="190">
        <v>1.29777249173368E-4</v>
      </c>
      <c r="N173" s="197">
        <v>2.9069879371935097E-4</v>
      </c>
      <c r="O173" s="190">
        <v>1.6430067194667599E-4</v>
      </c>
      <c r="P173" s="197">
        <v>9.5937660769411601E-4</v>
      </c>
      <c r="Q173" s="190"/>
      <c r="R173" s="197">
        <v>1.4975170728213499E-3</v>
      </c>
      <c r="S173" s="190">
        <v>1.6369465806395701E-4</v>
      </c>
      <c r="T173" s="197">
        <v>1.11785015218722E-3</v>
      </c>
      <c r="U173" s="190">
        <v>5.2541520412824501E-4</v>
      </c>
      <c r="V173" s="197">
        <v>1.8488686389079101E-4</v>
      </c>
      <c r="W173" s="190">
        <v>1.63772027320037E-5</v>
      </c>
      <c r="X173" s="197">
        <v>1.91464080191548E-4</v>
      </c>
      <c r="Y173" s="190">
        <v>1.99753077219617E-5</v>
      </c>
      <c r="Z173" s="197">
        <v>3.1882463775461002E-4</v>
      </c>
      <c r="AA173" s="190">
        <v>2.7014605426756101E-4</v>
      </c>
      <c r="AB173" s="197">
        <v>3.4780095166857098E-4</v>
      </c>
      <c r="AC173" s="190">
        <v>3.9179954152689198E-4</v>
      </c>
      <c r="AD173" s="197">
        <v>7.7615205072015996E-4</v>
      </c>
      <c r="AE173" s="190">
        <v>2.3884307318967901E-4</v>
      </c>
      <c r="AF173" s="197">
        <v>1.84048448142397E-3</v>
      </c>
      <c r="AG173" s="190"/>
      <c r="AH173" s="197">
        <v>9.0115199029916103E-4</v>
      </c>
      <c r="AI173" s="190"/>
      <c r="AJ173" s="197">
        <v>7.3448297044653103E-4</v>
      </c>
      <c r="AK173" s="190"/>
      <c r="AL173" s="197">
        <v>1.36409565126203E-3</v>
      </c>
      <c r="AM173" s="190"/>
      <c r="AN173" s="197">
        <v>4.6921884483184303E-4</v>
      </c>
      <c r="AO173" s="190">
        <v>1.88904627822966E-4</v>
      </c>
      <c r="AP173" s="197">
        <v>3.8251052281560398E-4</v>
      </c>
      <c r="AQ173" s="190"/>
    </row>
    <row r="174" spans="1:43" x14ac:dyDescent="0.35">
      <c r="A174">
        <v>112.07599999999999</v>
      </c>
      <c r="B174" t="s">
        <v>1238</v>
      </c>
      <c r="C174" t="s">
        <v>1573</v>
      </c>
      <c r="D174" s="197">
        <v>1.5362421198605899E-3</v>
      </c>
      <c r="E174" s="190">
        <v>7.6609283368486703E-4</v>
      </c>
      <c r="F174" s="197">
        <v>2.0874517446557599E-3</v>
      </c>
      <c r="G174" s="190">
        <v>8.16863066975242E-4</v>
      </c>
      <c r="H174" s="197">
        <v>1.3065962246505999E-3</v>
      </c>
      <c r="I174" s="190">
        <v>8.4318278207769497E-4</v>
      </c>
      <c r="J174" s="197">
        <v>1.7698648069460099E-3</v>
      </c>
      <c r="K174" s="190">
        <v>6.3688377640660197E-4</v>
      </c>
      <c r="L174" s="197">
        <v>2.2643045248989602E-3</v>
      </c>
      <c r="M174" s="190">
        <v>9.7648494428369205E-4</v>
      </c>
      <c r="N174" s="197">
        <v>7.40796067783518E-4</v>
      </c>
      <c r="O174" s="190">
        <v>8.5616047364368397E-5</v>
      </c>
      <c r="P174" s="197">
        <v>1.04749025084089E-3</v>
      </c>
      <c r="Q174" s="190"/>
      <c r="R174" s="197">
        <v>1.82011209881082E-3</v>
      </c>
      <c r="S174" s="190">
        <v>1.60070785354435E-4</v>
      </c>
      <c r="T174" s="197">
        <v>1.4519340048826899E-3</v>
      </c>
      <c r="U174" s="190">
        <v>2.11749101858089E-4</v>
      </c>
      <c r="V174" s="197">
        <v>1.11484050075813E-3</v>
      </c>
      <c r="W174" s="190">
        <v>1.4438396528696499E-4</v>
      </c>
      <c r="X174" s="197">
        <v>1.3434033395068499E-3</v>
      </c>
      <c r="Y174" s="190">
        <v>5.7753248186185604E-4</v>
      </c>
      <c r="Z174" s="197">
        <v>6.4835305979242996E-4</v>
      </c>
      <c r="AA174" s="190">
        <v>2.8285906455314001E-4</v>
      </c>
      <c r="AB174" s="197">
        <v>6.2454385733440895E-4</v>
      </c>
      <c r="AC174" s="190">
        <v>1.98586188578638E-4</v>
      </c>
      <c r="AD174" s="197">
        <v>1.42023301190419E-3</v>
      </c>
      <c r="AE174" s="190">
        <v>8.90679599587997E-4</v>
      </c>
      <c r="AF174" s="197">
        <v>1.7687024618958801E-3</v>
      </c>
      <c r="AG174" s="190"/>
      <c r="AH174" s="197">
        <v>1.1721986252773301E-3</v>
      </c>
      <c r="AI174" s="190"/>
      <c r="AJ174" s="197">
        <v>7.4545810484696602E-4</v>
      </c>
      <c r="AK174" s="190"/>
      <c r="AL174" s="197">
        <v>1.2061328568541E-3</v>
      </c>
      <c r="AM174" s="190"/>
      <c r="AN174" s="197">
        <v>4.0459734621570999E-4</v>
      </c>
      <c r="AO174" s="190">
        <v>1.5848187123053E-4</v>
      </c>
      <c r="AP174" s="197">
        <v>3.3346568977154399E-4</v>
      </c>
      <c r="AQ174" s="190"/>
    </row>
    <row r="175" spans="1:43" x14ac:dyDescent="0.35">
      <c r="A175">
        <v>112.08799999999999</v>
      </c>
      <c r="B175" t="s">
        <v>356</v>
      </c>
      <c r="C175" t="s">
        <v>1573</v>
      </c>
      <c r="D175" s="197">
        <v>1.30145802880692E-2</v>
      </c>
      <c r="E175" s="190">
        <v>8.6866994731069104E-3</v>
      </c>
      <c r="F175" s="197">
        <v>1.6622629663748601E-2</v>
      </c>
      <c r="G175" s="190">
        <v>5.9737663283837301E-3</v>
      </c>
      <c r="H175" s="197">
        <v>1.2415121761673999E-2</v>
      </c>
      <c r="I175" s="190">
        <v>7.9440738848408996E-3</v>
      </c>
      <c r="J175" s="197">
        <v>3.4496880152584702E-2</v>
      </c>
      <c r="K175" s="190">
        <v>4.2680054375869601E-2</v>
      </c>
      <c r="L175" s="197">
        <v>2.10070377701248E-2</v>
      </c>
      <c r="M175" s="190">
        <v>1.25941111275155E-2</v>
      </c>
      <c r="N175" s="197">
        <v>7.5388680678799497E-3</v>
      </c>
      <c r="O175" s="190">
        <v>2.5048198734287201E-3</v>
      </c>
      <c r="P175" s="197">
        <v>2.8405253940902701E-2</v>
      </c>
      <c r="Q175" s="190"/>
      <c r="R175" s="197">
        <v>1.9506057583841701E-2</v>
      </c>
      <c r="S175" s="190">
        <v>3.6114731865751599E-3</v>
      </c>
      <c r="T175" s="197">
        <v>1.6445854999511102E-2</v>
      </c>
      <c r="U175" s="190">
        <v>3.5886148115358298E-3</v>
      </c>
      <c r="V175" s="197">
        <v>1.04098721354193E-2</v>
      </c>
      <c r="W175" s="190">
        <v>2.0729063995408399E-3</v>
      </c>
      <c r="X175" s="197">
        <v>1.2377336392906901E-2</v>
      </c>
      <c r="Y175" s="190">
        <v>4.1742011317083799E-4</v>
      </c>
      <c r="Z175" s="197">
        <v>8.8973995712051408E-3</v>
      </c>
      <c r="AA175" s="190">
        <v>1.4670941529280001E-3</v>
      </c>
      <c r="AB175" s="197">
        <v>7.6016670609058397E-3</v>
      </c>
      <c r="AC175" s="190">
        <v>1.2676852571072499E-3</v>
      </c>
      <c r="AD175" s="197">
        <v>1.95121728338912E-2</v>
      </c>
      <c r="AE175" s="190">
        <v>9.0020103305945599E-3</v>
      </c>
      <c r="AF175" s="197">
        <v>2.65999790426707E-2</v>
      </c>
      <c r="AG175" s="190"/>
      <c r="AH175" s="197">
        <v>2.2089884553731998E-2</v>
      </c>
      <c r="AI175" s="190"/>
      <c r="AJ175" s="197">
        <v>2.5245494790430398E-2</v>
      </c>
      <c r="AK175" s="190"/>
      <c r="AL175" s="197">
        <v>0.125517106105487</v>
      </c>
      <c r="AM175" s="190"/>
      <c r="AN175" s="197">
        <v>3.4954765063924999E-3</v>
      </c>
      <c r="AO175" s="190">
        <v>5.8739084544454903E-4</v>
      </c>
      <c r="AP175" s="197">
        <v>2.5753246569369601E-3</v>
      </c>
      <c r="AQ175" s="190"/>
    </row>
    <row r="176" spans="1:43" x14ac:dyDescent="0.35">
      <c r="A176">
        <v>113.023</v>
      </c>
      <c r="B176" t="s">
        <v>1049</v>
      </c>
      <c r="C176" t="s">
        <v>1633</v>
      </c>
      <c r="D176" s="197">
        <v>0.199732844786427</v>
      </c>
      <c r="E176" s="190">
        <v>0.17096312945296199</v>
      </c>
      <c r="F176" s="197">
        <v>0.186004345368944</v>
      </c>
      <c r="G176" s="190">
        <v>0.116555037232386</v>
      </c>
      <c r="H176" s="197">
        <v>0.291667557172965</v>
      </c>
      <c r="I176" s="190">
        <v>0.25952780251728003</v>
      </c>
      <c r="J176" s="197">
        <v>0.47222859219353303</v>
      </c>
      <c r="K176" s="190">
        <v>0.402603924770638</v>
      </c>
      <c r="L176" s="197">
        <v>7.6983971628147893E-2</v>
      </c>
      <c r="M176" s="190">
        <v>1.9473991563462901E-2</v>
      </c>
      <c r="N176" s="197">
        <v>0.111759341087738</v>
      </c>
      <c r="O176" s="190">
        <v>1.1932099647832199E-2</v>
      </c>
      <c r="P176" s="197">
        <v>6.7765475831448596E-2</v>
      </c>
      <c r="Q176" s="190"/>
      <c r="R176" s="197">
        <v>0.34078569020833399</v>
      </c>
      <c r="S176" s="190">
        <v>6.1361202963183203E-2</v>
      </c>
      <c r="T176" s="197">
        <v>0.15160007103719</v>
      </c>
      <c r="U176" s="190">
        <v>0.101458698370156</v>
      </c>
      <c r="V176" s="197">
        <v>4.7978575011806197E-2</v>
      </c>
      <c r="W176" s="190">
        <v>1.6565088229396299E-2</v>
      </c>
      <c r="X176" s="197">
        <v>5.7217166959548697E-2</v>
      </c>
      <c r="Y176" s="190">
        <v>1.13732835193686E-2</v>
      </c>
      <c r="Z176" s="197">
        <v>2.6665033483963999E-2</v>
      </c>
      <c r="AA176" s="190">
        <v>5.9054235406382598E-3</v>
      </c>
      <c r="AB176" s="197">
        <v>1.9739533939021101E-2</v>
      </c>
      <c r="AC176" s="190">
        <v>3.46245157740369E-3</v>
      </c>
      <c r="AD176" s="197">
        <v>3.9447556396652497E-2</v>
      </c>
      <c r="AE176" s="190">
        <v>1.7115826989898501E-2</v>
      </c>
      <c r="AF176" s="197">
        <v>0.14957655917872301</v>
      </c>
      <c r="AG176" s="190"/>
      <c r="AH176" s="197">
        <v>9.7291276219793998E-2</v>
      </c>
      <c r="AI176" s="190"/>
      <c r="AJ176" s="197">
        <v>4.2095112561995898E-2</v>
      </c>
      <c r="AK176" s="190"/>
      <c r="AL176" s="197">
        <v>0.232772766017285</v>
      </c>
      <c r="AM176" s="190"/>
      <c r="AN176" s="197">
        <v>4.1210781913008601E-2</v>
      </c>
      <c r="AO176" s="190">
        <v>1.4113846139801E-2</v>
      </c>
      <c r="AP176" s="197">
        <v>1.4460487970853701E-2</v>
      </c>
      <c r="AQ176" s="190"/>
    </row>
    <row r="177" spans="1:43" x14ac:dyDescent="0.35">
      <c r="A177">
        <v>113.06</v>
      </c>
      <c r="B177" t="s">
        <v>1051</v>
      </c>
      <c r="C177" t="s">
        <v>468</v>
      </c>
      <c r="D177" s="197">
        <v>6.74455647363834E-3</v>
      </c>
      <c r="E177" s="190">
        <v>1.6917289108049399E-3</v>
      </c>
      <c r="F177" s="197">
        <v>7.2436671506750103E-3</v>
      </c>
      <c r="G177" s="190">
        <v>1.629948827992E-3</v>
      </c>
      <c r="H177" s="197">
        <v>6.1925794344723697E-3</v>
      </c>
      <c r="I177" s="190">
        <v>3.4032486176107601E-3</v>
      </c>
      <c r="J177" s="197">
        <v>4.9839647068352496E-3</v>
      </c>
      <c r="K177" s="190">
        <v>2.5210975319255799E-3</v>
      </c>
      <c r="L177" s="197">
        <v>5.2397229531381704E-3</v>
      </c>
      <c r="M177" s="190">
        <v>2.2818758116880402E-3</v>
      </c>
      <c r="N177" s="197">
        <v>3.1787746762655901E-3</v>
      </c>
      <c r="O177" s="190">
        <v>5.0617127785706299E-5</v>
      </c>
      <c r="P177" s="197">
        <v>6.1430514010401196E-3</v>
      </c>
      <c r="Q177" s="190"/>
      <c r="R177" s="197">
        <v>6.5392340682655301E-3</v>
      </c>
      <c r="S177" s="190">
        <v>7.39973999289455E-4</v>
      </c>
      <c r="T177" s="197">
        <v>5.5570455231093996E-3</v>
      </c>
      <c r="U177" s="190">
        <v>2.07469322522208E-3</v>
      </c>
      <c r="V177" s="197">
        <v>3.4766890601116698E-3</v>
      </c>
      <c r="W177" s="190">
        <v>6.6868563747226001E-4</v>
      </c>
      <c r="X177" s="197">
        <v>3.80962541231242E-3</v>
      </c>
      <c r="Y177" s="190">
        <v>8.9270128382499202E-4</v>
      </c>
      <c r="Z177" s="197">
        <v>2.88802031489367E-3</v>
      </c>
      <c r="AA177" s="190">
        <v>5.4881637486587699E-4</v>
      </c>
      <c r="AB177" s="197">
        <v>2.1635574308383498E-3</v>
      </c>
      <c r="AC177" s="190">
        <v>3.8854800102307199E-4</v>
      </c>
      <c r="AD177" s="197">
        <v>5.1445868406722597E-3</v>
      </c>
      <c r="AE177" s="190">
        <v>2.1036532888123799E-3</v>
      </c>
      <c r="AF177" s="197">
        <v>1.1697710161844699E-2</v>
      </c>
      <c r="AG177" s="190"/>
      <c r="AH177" s="197">
        <v>1.69867788965333E-2</v>
      </c>
      <c r="AI177" s="190"/>
      <c r="AJ177" s="197">
        <v>1.80101951507007E-3</v>
      </c>
      <c r="AK177" s="190"/>
      <c r="AL177" s="197">
        <v>5.7439338578225002E-3</v>
      </c>
      <c r="AM177" s="190"/>
      <c r="AN177" s="197">
        <v>4.9868149183344198E-3</v>
      </c>
      <c r="AO177" s="190">
        <v>2.74700620562733E-3</v>
      </c>
      <c r="AP177" s="197">
        <v>1.3188902833458399E-3</v>
      </c>
      <c r="AQ177" s="190"/>
    </row>
    <row r="178" spans="1:43" x14ac:dyDescent="0.35">
      <c r="A178">
        <v>113.096</v>
      </c>
      <c r="B178" t="s">
        <v>1053</v>
      </c>
      <c r="C178" t="s">
        <v>1634</v>
      </c>
      <c r="D178" s="197">
        <v>1.9921492794173899E-2</v>
      </c>
      <c r="E178" s="190">
        <v>6.3506279752229998E-3</v>
      </c>
      <c r="F178" s="197">
        <v>2.4598516185945E-2</v>
      </c>
      <c r="G178" s="190">
        <v>1.1288381035416E-2</v>
      </c>
      <c r="H178" s="197">
        <v>1.6689501053932101E-2</v>
      </c>
      <c r="I178" s="190">
        <v>6.4524177280808103E-3</v>
      </c>
      <c r="J178" s="197">
        <v>4.3685318933658797E-2</v>
      </c>
      <c r="K178" s="190">
        <v>4.4611913965603101E-2</v>
      </c>
      <c r="L178" s="197">
        <v>2.4582702630574799E-2</v>
      </c>
      <c r="M178" s="190">
        <v>9.5283277038295307E-3</v>
      </c>
      <c r="N178" s="197">
        <v>2.0861891568991101E-2</v>
      </c>
      <c r="O178" s="190">
        <v>3.0601660180784199E-3</v>
      </c>
      <c r="P178" s="197">
        <v>5.9644129971280699E-2</v>
      </c>
      <c r="Q178" s="190"/>
      <c r="R178" s="197">
        <v>1.4935372782794601E-2</v>
      </c>
      <c r="S178" s="190">
        <v>1.06348606486852E-3</v>
      </c>
      <c r="T178" s="197">
        <v>1.4260272599948999E-2</v>
      </c>
      <c r="U178" s="190">
        <v>5.7216273432742597E-3</v>
      </c>
      <c r="V178" s="197">
        <v>1.1027346401496E-2</v>
      </c>
      <c r="W178" s="190">
        <v>1.9332665715932099E-3</v>
      </c>
      <c r="X178" s="197">
        <v>1.2247143508649401E-2</v>
      </c>
      <c r="Y178" s="190">
        <v>9.7925379169047102E-4</v>
      </c>
      <c r="Z178" s="197">
        <v>6.1969500001915201E-3</v>
      </c>
      <c r="AA178" s="190">
        <v>3.0072877315568802E-3</v>
      </c>
      <c r="AB178" s="197">
        <v>5.3883145114583799E-3</v>
      </c>
      <c r="AC178" s="190">
        <v>1.72341357469823E-3</v>
      </c>
      <c r="AD178" s="197">
        <v>1.5219937210501499E-2</v>
      </c>
      <c r="AE178" s="190">
        <v>5.3214060023787802E-3</v>
      </c>
      <c r="AF178" s="197">
        <v>4.2372061612805698E-2</v>
      </c>
      <c r="AG178" s="190"/>
      <c r="AH178" s="197">
        <v>6.8492037938184702E-2</v>
      </c>
      <c r="AI178" s="190"/>
      <c r="AJ178" s="197">
        <v>1.42137621242058E-2</v>
      </c>
      <c r="AK178" s="190"/>
      <c r="AL178" s="197">
        <v>7.1945726003675298E-2</v>
      </c>
      <c r="AM178" s="190"/>
      <c r="AN178" s="197">
        <v>1.68298339434284E-2</v>
      </c>
      <c r="AO178" s="190">
        <v>1.1185481411907099E-2</v>
      </c>
      <c r="AP178" s="197">
        <v>5.5837054346775999E-3</v>
      </c>
      <c r="AQ178" s="190"/>
    </row>
    <row r="179" spans="1:43" x14ac:dyDescent="0.35">
      <c r="A179">
        <v>113.13200000000001</v>
      </c>
      <c r="B179" t="s">
        <v>1239</v>
      </c>
      <c r="C179" t="s">
        <v>1573</v>
      </c>
      <c r="D179" s="197">
        <v>1.24746092140668E-2</v>
      </c>
      <c r="E179" s="190">
        <v>7.8125739588392595E-3</v>
      </c>
      <c r="F179" s="197">
        <v>1.7397052467614402E-2</v>
      </c>
      <c r="G179" s="190">
        <v>1.21246460556164E-2</v>
      </c>
      <c r="H179" s="197">
        <v>9.82845732397916E-3</v>
      </c>
      <c r="I179" s="190">
        <v>7.2767365148314698E-3</v>
      </c>
      <c r="J179" s="197">
        <v>9.10602264807534E-3</v>
      </c>
      <c r="K179" s="190">
        <v>6.5523520744723103E-3</v>
      </c>
      <c r="L179" s="197">
        <v>1.38588772638017E-2</v>
      </c>
      <c r="M179" s="190">
        <v>6.5265131510876999E-3</v>
      </c>
      <c r="N179" s="197">
        <v>5.0126626209407296E-3</v>
      </c>
      <c r="O179" s="190">
        <v>3.5598538476230498E-3</v>
      </c>
      <c r="P179" s="197">
        <v>9.8604344496516696E-3</v>
      </c>
      <c r="Q179" s="190"/>
      <c r="R179" s="197">
        <v>6.4384193156688096E-3</v>
      </c>
      <c r="S179" s="190">
        <v>3.9174979337951599E-4</v>
      </c>
      <c r="T179" s="197">
        <v>6.1872729456693299E-3</v>
      </c>
      <c r="U179" s="190">
        <v>4.56084231741218E-4</v>
      </c>
      <c r="V179" s="197">
        <v>3.20899852532906E-3</v>
      </c>
      <c r="W179" s="190">
        <v>1.8283493456403799E-4</v>
      </c>
      <c r="X179" s="197">
        <v>4.8979135662573997E-3</v>
      </c>
      <c r="Y179" s="190">
        <v>3.8819154639125599E-3</v>
      </c>
      <c r="Z179" s="197">
        <v>1.5079341705031299E-3</v>
      </c>
      <c r="AA179" s="190">
        <v>1.59082734512153E-3</v>
      </c>
      <c r="AB179" s="197">
        <v>3.32200210199645E-3</v>
      </c>
      <c r="AC179" s="190">
        <v>2.83949149374643E-3</v>
      </c>
      <c r="AD179" s="197">
        <v>6.3785350326216904E-3</v>
      </c>
      <c r="AE179" s="190">
        <v>4.7377256518386299E-3</v>
      </c>
      <c r="AF179" s="197">
        <v>1.0537254336209801E-2</v>
      </c>
      <c r="AG179" s="190"/>
      <c r="AH179" s="197">
        <v>6.3276550779012997E-3</v>
      </c>
      <c r="AI179" s="190"/>
      <c r="AJ179" s="197">
        <v>8.2325814204726999E-4</v>
      </c>
      <c r="AK179" s="190"/>
      <c r="AL179" s="197">
        <v>6.6044062552271597E-4</v>
      </c>
      <c r="AM179" s="190"/>
      <c r="AN179" s="197">
        <v>3.2932134331696999E-3</v>
      </c>
      <c r="AO179" s="190">
        <v>3.6356077897217098E-3</v>
      </c>
      <c r="AP179" s="197">
        <v>6.0430869991056199E-3</v>
      </c>
      <c r="AQ179" s="190"/>
    </row>
    <row r="180" spans="1:43" x14ac:dyDescent="0.35">
      <c r="A180">
        <v>114.01900000000001</v>
      </c>
      <c r="B180" t="s">
        <v>1055</v>
      </c>
      <c r="C180" t="s">
        <v>1635</v>
      </c>
      <c r="D180" s="197">
        <v>0.25480494178403401</v>
      </c>
      <c r="E180" s="190">
        <v>0.121600264388998</v>
      </c>
      <c r="F180" s="197">
        <v>0.36909911336866302</v>
      </c>
      <c r="G180" s="190">
        <v>0.14124775369918899</v>
      </c>
      <c r="H180" s="197">
        <v>0.26293653532872902</v>
      </c>
      <c r="I180" s="190">
        <v>0.205045817285499</v>
      </c>
      <c r="J180" s="197">
        <v>0.59631842668530899</v>
      </c>
      <c r="K180" s="190">
        <v>0.39730109012464498</v>
      </c>
      <c r="L180" s="197">
        <v>0.24243709530351901</v>
      </c>
      <c r="M180" s="190">
        <v>9.1513344035037802E-2</v>
      </c>
      <c r="N180" s="197">
        <v>0.29058942427379703</v>
      </c>
      <c r="O180" s="190">
        <v>8.4245040630866897E-3</v>
      </c>
      <c r="P180" s="197">
        <v>0.36727049397987799</v>
      </c>
      <c r="Q180" s="190"/>
      <c r="R180" s="197">
        <v>0.36991058777666702</v>
      </c>
      <c r="S180" s="190">
        <v>5.8925805815269398E-2</v>
      </c>
      <c r="T180" s="197">
        <v>0.21669048754596501</v>
      </c>
      <c r="U180" s="190">
        <v>0.114947065168974</v>
      </c>
      <c r="V180" s="197">
        <v>0.120111263691102</v>
      </c>
      <c r="W180" s="190">
        <v>4.4325498273864103E-2</v>
      </c>
      <c r="X180" s="197">
        <v>0.12808683282670899</v>
      </c>
      <c r="Y180" s="190">
        <v>1.62464474025515E-2</v>
      </c>
      <c r="Z180" s="197">
        <v>7.9643589820490204E-2</v>
      </c>
      <c r="AA180" s="190">
        <v>2.2475949939834601E-2</v>
      </c>
      <c r="AB180" s="197">
        <v>5.6871648017576402E-2</v>
      </c>
      <c r="AC180" s="190">
        <v>7.2491226029303404E-3</v>
      </c>
      <c r="AD180" s="197">
        <v>0.11363042004581</v>
      </c>
      <c r="AE180" s="190">
        <v>5.7641202414477802E-2</v>
      </c>
      <c r="AF180" s="197">
        <v>0.461480112689581</v>
      </c>
      <c r="AG180" s="190"/>
      <c r="AH180" s="197">
        <v>0.40546406240827099</v>
      </c>
      <c r="AI180" s="190"/>
      <c r="AJ180" s="197">
        <v>0.341386008832754</v>
      </c>
      <c r="AK180" s="190"/>
      <c r="AL180" s="197">
        <v>0.821495308497592</v>
      </c>
      <c r="AM180" s="190"/>
      <c r="AN180" s="197">
        <v>0.156707780735967</v>
      </c>
      <c r="AO180" s="190">
        <v>7.1961870543008205E-2</v>
      </c>
      <c r="AP180" s="197">
        <v>3.3578975072172501E-2</v>
      </c>
      <c r="AQ180" s="190"/>
    </row>
    <row r="181" spans="1:43" x14ac:dyDescent="0.35">
      <c r="A181">
        <v>114.03700000000001</v>
      </c>
      <c r="B181" t="s">
        <v>1240</v>
      </c>
      <c r="C181" t="s">
        <v>1573</v>
      </c>
      <c r="D181" s="197">
        <v>2.92569519833672E-2</v>
      </c>
      <c r="E181" s="190">
        <v>1.92447701914761E-2</v>
      </c>
      <c r="F181" s="197">
        <v>3.4603359182342502E-2</v>
      </c>
      <c r="G181" s="190">
        <v>1.6300883461097801E-2</v>
      </c>
      <c r="H181" s="197">
        <v>3.02033376317484E-2</v>
      </c>
      <c r="I181" s="190">
        <v>2.1475024743869899E-2</v>
      </c>
      <c r="J181" s="197">
        <v>6.6933280336239506E-2</v>
      </c>
      <c r="K181" s="190">
        <v>6.0096449944574901E-2</v>
      </c>
      <c r="L181" s="197">
        <v>4.4815822104450398E-2</v>
      </c>
      <c r="M181" s="190">
        <v>2.3414419714070302E-2</v>
      </c>
      <c r="N181" s="197">
        <v>1.7796031417678701E-2</v>
      </c>
      <c r="O181" s="190">
        <v>1.47199742256621E-3</v>
      </c>
      <c r="P181" s="197">
        <v>4.12160694745475E-2</v>
      </c>
      <c r="Q181" s="190"/>
      <c r="R181" s="197">
        <v>2.5663773689580099E-2</v>
      </c>
      <c r="S181" s="190">
        <v>2.04424674973045E-3</v>
      </c>
      <c r="T181" s="197">
        <v>2.4127606430088998E-2</v>
      </c>
      <c r="U181" s="190">
        <v>1.32238387827714E-2</v>
      </c>
      <c r="V181" s="197">
        <v>1.1778721304833499E-2</v>
      </c>
      <c r="W181" s="190">
        <v>4.69856379547104E-3</v>
      </c>
      <c r="X181" s="197">
        <v>1.4798166593496901E-2</v>
      </c>
      <c r="Y181" s="190">
        <v>7.7655454925892799E-4</v>
      </c>
      <c r="Z181" s="197">
        <v>9.0172056333592595E-3</v>
      </c>
      <c r="AA181" s="190">
        <v>2.13342799858623E-3</v>
      </c>
      <c r="AB181" s="197">
        <v>5.1933973689892296E-3</v>
      </c>
      <c r="AC181" s="190">
        <v>8.6116606978313903E-4</v>
      </c>
      <c r="AD181" s="197">
        <v>1.7505184778946501E-2</v>
      </c>
      <c r="AE181" s="190">
        <v>1.1647604618778199E-2</v>
      </c>
      <c r="AF181" s="197">
        <v>5.5057314601169E-2</v>
      </c>
      <c r="AG181" s="190"/>
      <c r="AH181" s="197">
        <v>8.0698533602136302E-2</v>
      </c>
      <c r="AI181" s="190"/>
      <c r="AJ181" s="197">
        <v>1.8137067902163899E-2</v>
      </c>
      <c r="AK181" s="190"/>
      <c r="AL181" s="197">
        <v>0.22117289185337299</v>
      </c>
      <c r="AM181" s="190"/>
      <c r="AN181" s="197">
        <v>7.6312807319327504E-3</v>
      </c>
      <c r="AO181" s="190">
        <v>2.3168205058675798E-3</v>
      </c>
      <c r="AP181" s="197">
        <v>2.1548782817502402E-3</v>
      </c>
      <c r="AQ181" s="190"/>
    </row>
    <row r="182" spans="1:43" x14ac:dyDescent="0.35">
      <c r="A182">
        <v>114.05500000000001</v>
      </c>
      <c r="B182" t="s">
        <v>1241</v>
      </c>
      <c r="C182" t="s">
        <v>1573</v>
      </c>
      <c r="D182" s="197">
        <v>7.3525440133362499E-2</v>
      </c>
      <c r="E182" s="190">
        <v>2.9674500403913999E-2</v>
      </c>
      <c r="F182" s="197">
        <v>0.11294337565979599</v>
      </c>
      <c r="G182" s="190">
        <v>4.6031504594639998E-2</v>
      </c>
      <c r="H182" s="197">
        <v>7.3037943276570996E-2</v>
      </c>
      <c r="I182" s="190">
        <v>5.63240442267244E-2</v>
      </c>
      <c r="J182" s="197">
        <v>0.180340530144975</v>
      </c>
      <c r="K182" s="190">
        <v>0.13635749016759799</v>
      </c>
      <c r="L182" s="197">
        <v>8.1140143964989406E-2</v>
      </c>
      <c r="M182" s="190">
        <v>3.4467525181083501E-2</v>
      </c>
      <c r="N182" s="197">
        <v>8.2114744069543597E-2</v>
      </c>
      <c r="O182" s="190">
        <v>1.9549209095845399E-2</v>
      </c>
      <c r="P182" s="197">
        <v>0.16063622635396799</v>
      </c>
      <c r="Q182" s="190"/>
      <c r="R182" s="197">
        <v>0.103942731537237</v>
      </c>
      <c r="S182" s="190">
        <v>1.2146317371266299E-2</v>
      </c>
      <c r="T182" s="197">
        <v>7.0274487298990607E-2</v>
      </c>
      <c r="U182" s="190">
        <v>3.38255549789176E-2</v>
      </c>
      <c r="V182" s="197">
        <v>2.5788214978051598E-2</v>
      </c>
      <c r="W182" s="190">
        <v>1.02287066371175E-2</v>
      </c>
      <c r="X182" s="197">
        <v>2.8252499473385699E-2</v>
      </c>
      <c r="Y182" s="190">
        <v>2.7171066115194301E-3</v>
      </c>
      <c r="Z182" s="197">
        <v>1.90840581924679E-2</v>
      </c>
      <c r="AA182" s="190">
        <v>6.9606911728876102E-3</v>
      </c>
      <c r="AB182" s="197">
        <v>1.3777555169342599E-2</v>
      </c>
      <c r="AC182" s="190">
        <v>4.0481226801176396E-3</v>
      </c>
      <c r="AD182" s="197">
        <v>4.3230154356964499E-2</v>
      </c>
      <c r="AE182" s="190">
        <v>2.3106477955066301E-2</v>
      </c>
      <c r="AF182" s="197">
        <v>0.19496667885234201</v>
      </c>
      <c r="AG182" s="190"/>
      <c r="AH182" s="197">
        <v>0.23256163093500601</v>
      </c>
      <c r="AI182" s="190"/>
      <c r="AJ182" s="197">
        <v>0.18740686087045699</v>
      </c>
      <c r="AK182" s="190"/>
      <c r="AL182" s="197">
        <v>0.32496760682492798</v>
      </c>
      <c r="AM182" s="190"/>
      <c r="AN182" s="197">
        <v>7.3329112038754807E-2</v>
      </c>
      <c r="AO182" s="190">
        <v>3.70036515262432E-2</v>
      </c>
      <c r="AP182" s="197">
        <v>1.20798501642892E-2</v>
      </c>
      <c r="AQ182" s="190"/>
    </row>
    <row r="183" spans="1:43" x14ac:dyDescent="0.35">
      <c r="A183">
        <v>114.09099999999999</v>
      </c>
      <c r="B183" t="s">
        <v>1242</v>
      </c>
      <c r="C183" t="s">
        <v>1573</v>
      </c>
      <c r="D183" s="197">
        <v>6.8086133774187298E-3</v>
      </c>
      <c r="E183" s="190">
        <v>2.2580881873189599E-3</v>
      </c>
      <c r="F183" s="197">
        <v>9.1449807344110793E-3</v>
      </c>
      <c r="G183" s="190">
        <v>3.3368830569318201E-3</v>
      </c>
      <c r="H183" s="197">
        <v>6.0996629897202099E-3</v>
      </c>
      <c r="I183" s="190">
        <v>2.7896510075782802E-3</v>
      </c>
      <c r="J183" s="197">
        <v>1.4441020904684399E-2</v>
      </c>
      <c r="K183" s="190">
        <v>1.13812291840132E-2</v>
      </c>
      <c r="L183" s="197">
        <v>8.4184110996238792E-3</v>
      </c>
      <c r="M183" s="190">
        <v>3.19476629166234E-3</v>
      </c>
      <c r="N183" s="197">
        <v>4.2629573550077397E-3</v>
      </c>
      <c r="O183" s="190">
        <v>1.00860105446587E-3</v>
      </c>
      <c r="P183" s="197">
        <v>1.4434937834101101E-2</v>
      </c>
      <c r="Q183" s="190"/>
      <c r="R183" s="197">
        <v>5.9480907414077196E-3</v>
      </c>
      <c r="S183" s="190">
        <v>1.18165164836774E-4</v>
      </c>
      <c r="T183" s="197">
        <v>4.9454508839808196E-3</v>
      </c>
      <c r="U183" s="190">
        <v>2.0074309152470098E-3</v>
      </c>
      <c r="V183" s="197">
        <v>3.32311025156995E-3</v>
      </c>
      <c r="W183" s="190">
        <v>7.1476673854858495E-4</v>
      </c>
      <c r="X183" s="197">
        <v>4.0787473990224303E-3</v>
      </c>
      <c r="Y183" s="190">
        <v>1.06419530846983E-3</v>
      </c>
      <c r="Z183" s="197">
        <v>2.62565144842121E-3</v>
      </c>
      <c r="AA183" s="190">
        <v>9.6412529335295795E-4</v>
      </c>
      <c r="AB183" s="197">
        <v>2.2780959810835399E-3</v>
      </c>
      <c r="AC183" s="190">
        <v>4.9622588384622905E-4</v>
      </c>
      <c r="AD183" s="197">
        <v>4.2986437131391601E-3</v>
      </c>
      <c r="AE183" s="190">
        <v>2.2247832496913702E-3</v>
      </c>
      <c r="AF183" s="197">
        <v>1.5821028885519201E-2</v>
      </c>
      <c r="AG183" s="190"/>
      <c r="AH183" s="197">
        <v>2.43524684582637E-2</v>
      </c>
      <c r="AI183" s="190"/>
      <c r="AJ183" s="197">
        <v>8.9311155599725908E-3</v>
      </c>
      <c r="AK183" s="190"/>
      <c r="AL183" s="197">
        <v>2.9185450260364201E-2</v>
      </c>
      <c r="AM183" s="190"/>
      <c r="AN183" s="197">
        <v>4.7726249946299301E-3</v>
      </c>
      <c r="AO183" s="190">
        <v>3.3050110808246899E-3</v>
      </c>
      <c r="AP183" s="197">
        <v>2.6610728706529699E-3</v>
      </c>
      <c r="AQ183" s="190"/>
    </row>
    <row r="184" spans="1:43" x14ac:dyDescent="0.35">
      <c r="A184">
        <v>114.128</v>
      </c>
      <c r="B184" t="s">
        <v>1243</v>
      </c>
      <c r="C184" t="s">
        <v>1573</v>
      </c>
      <c r="D184" s="197">
        <v>2.7391083011141701E-3</v>
      </c>
      <c r="E184" s="190">
        <v>1.4081789230729E-3</v>
      </c>
      <c r="F184" s="197">
        <v>3.2823463185758001E-3</v>
      </c>
      <c r="G184" s="190">
        <v>1.407687573694E-3</v>
      </c>
      <c r="H184" s="197">
        <v>2.0575962317493598E-3</v>
      </c>
      <c r="I184" s="190">
        <v>1.38796187559241E-3</v>
      </c>
      <c r="J184" s="197">
        <v>1.0714311772968501E-2</v>
      </c>
      <c r="K184" s="190">
        <v>1.55126945440421E-2</v>
      </c>
      <c r="L184" s="197">
        <v>6.2670687704106604E-3</v>
      </c>
      <c r="M184" s="190">
        <v>4.1689738124057497E-3</v>
      </c>
      <c r="N184" s="197">
        <v>2.0778906229046799E-3</v>
      </c>
      <c r="O184" s="190">
        <v>1.11540692705579E-3</v>
      </c>
      <c r="P184" s="197">
        <v>6.1137049192345697E-3</v>
      </c>
      <c r="Q184" s="190"/>
      <c r="R184" s="197">
        <v>2.44462623807325E-3</v>
      </c>
      <c r="S184" s="190">
        <v>6.0333987052819298E-4</v>
      </c>
      <c r="T184" s="197">
        <v>5.7905816329385396E-3</v>
      </c>
      <c r="U184" s="190">
        <v>2.3138432198495399E-3</v>
      </c>
      <c r="V184" s="197">
        <v>1.1580718903870101E-3</v>
      </c>
      <c r="W184" s="190">
        <v>1.2133263837308901E-4</v>
      </c>
      <c r="X184" s="197">
        <v>1.2122871190709201E-3</v>
      </c>
      <c r="Y184" s="190">
        <v>2.5041263819598601E-4</v>
      </c>
      <c r="Z184" s="197">
        <v>1.52937762770531E-3</v>
      </c>
      <c r="AA184" s="190">
        <v>4.1716278264147702E-4</v>
      </c>
      <c r="AB184" s="197">
        <v>7.4723373289470102E-4</v>
      </c>
      <c r="AC184" s="190">
        <v>1.5598029215484801E-4</v>
      </c>
      <c r="AD184" s="197">
        <v>3.1123360654256101E-3</v>
      </c>
      <c r="AE184" s="190">
        <v>2.1707112529101898E-3</v>
      </c>
      <c r="AF184" s="197">
        <v>1.4900348052085399E-2</v>
      </c>
      <c r="AG184" s="190"/>
      <c r="AH184" s="197">
        <v>1.2895384854917501E-2</v>
      </c>
      <c r="AI184" s="190"/>
      <c r="AJ184" s="197">
        <v>3.0060126640821098E-3</v>
      </c>
      <c r="AK184" s="190"/>
      <c r="AL184" s="197">
        <v>6.8104181497605498E-2</v>
      </c>
      <c r="AM184" s="190"/>
      <c r="AN184" s="197">
        <v>8.8701153208282501E-4</v>
      </c>
      <c r="AO184" s="190">
        <v>2.9316967839777399E-5</v>
      </c>
      <c r="AP184" s="197">
        <v>3.2355392667487E-4</v>
      </c>
      <c r="AQ184" s="190"/>
    </row>
    <row r="185" spans="1:43" x14ac:dyDescent="0.35">
      <c r="A185">
        <v>115.039</v>
      </c>
      <c r="B185" t="s">
        <v>1056</v>
      </c>
      <c r="C185" t="s">
        <v>809</v>
      </c>
      <c r="D185" s="197">
        <v>2.08202373466349E-2</v>
      </c>
      <c r="E185" s="190">
        <v>8.63707608182996E-3</v>
      </c>
      <c r="F185" s="197">
        <v>2.50549886767964E-2</v>
      </c>
      <c r="G185" s="190">
        <v>1.1717470127033201E-2</v>
      </c>
      <c r="H185" s="197">
        <v>1.46574352489662E-2</v>
      </c>
      <c r="I185" s="190">
        <v>5.7464892843362304E-3</v>
      </c>
      <c r="J185" s="197">
        <v>2.5619248139419099E-2</v>
      </c>
      <c r="K185" s="190">
        <v>1.7905831128427498E-2</v>
      </c>
      <c r="L185" s="197">
        <v>1.9321287729301199E-2</v>
      </c>
      <c r="M185" s="190">
        <v>4.5371383692924304E-3</v>
      </c>
      <c r="N185" s="197">
        <v>1.73005974567382E-2</v>
      </c>
      <c r="O185" s="190">
        <v>3.82086306849754E-3</v>
      </c>
      <c r="P185" s="197">
        <v>5.08207465534821E-2</v>
      </c>
      <c r="Q185" s="190"/>
      <c r="R185" s="197">
        <v>1.09043673625395E-2</v>
      </c>
      <c r="S185" s="190">
        <v>2.2771841073949898E-3</v>
      </c>
      <c r="T185" s="197">
        <v>1.45021739761469E-2</v>
      </c>
      <c r="U185" s="190">
        <v>1.41808120357681E-3</v>
      </c>
      <c r="V185" s="197">
        <v>7.4387157924327299E-3</v>
      </c>
      <c r="W185" s="190">
        <v>1.4727817065943599E-3</v>
      </c>
      <c r="X185" s="197">
        <v>1.01900231907867E-2</v>
      </c>
      <c r="Y185" s="190">
        <v>4.76625116993451E-3</v>
      </c>
      <c r="Z185" s="197">
        <v>5.0517539596893401E-3</v>
      </c>
      <c r="AA185" s="190">
        <v>2.4668175717166602E-3</v>
      </c>
      <c r="AB185" s="197">
        <v>5.7402937399690501E-3</v>
      </c>
      <c r="AC185" s="190">
        <v>2.0617966351482398E-3</v>
      </c>
      <c r="AD185" s="197">
        <v>1.10081069183565E-2</v>
      </c>
      <c r="AE185" s="190">
        <v>7.1501044620849701E-3</v>
      </c>
      <c r="AF185" s="197">
        <v>5.5591762615674702E-2</v>
      </c>
      <c r="AG185" s="190"/>
      <c r="AH185" s="197">
        <v>3.2242678553750903E-2</v>
      </c>
      <c r="AI185" s="190"/>
      <c r="AJ185" s="197">
        <v>5.0745838350559399E-3</v>
      </c>
      <c r="AK185" s="190"/>
      <c r="AL185" s="197">
        <v>4.1995434191957899E-2</v>
      </c>
      <c r="AM185" s="190"/>
      <c r="AN185" s="197">
        <v>2.6571948004927699E-2</v>
      </c>
      <c r="AO185" s="190">
        <v>2.4815624653975799E-2</v>
      </c>
      <c r="AP185" s="197">
        <v>7.9946653341512203E-3</v>
      </c>
      <c r="AQ185" s="190"/>
    </row>
    <row r="186" spans="1:43" x14ac:dyDescent="0.35">
      <c r="A186">
        <v>115.075</v>
      </c>
      <c r="B186" t="s">
        <v>1058</v>
      </c>
      <c r="C186" t="s">
        <v>1636</v>
      </c>
      <c r="D186" s="197">
        <v>1.87950679549868E-2</v>
      </c>
      <c r="E186" s="190">
        <v>1.25072419432676E-2</v>
      </c>
      <c r="F186" s="197">
        <v>1.9062137591823201E-2</v>
      </c>
      <c r="G186" s="190">
        <v>1.3163851940512099E-2</v>
      </c>
      <c r="H186" s="197">
        <v>1.6623646576695301E-2</v>
      </c>
      <c r="I186" s="190">
        <v>1.3487183710145701E-2</v>
      </c>
      <c r="J186" s="197">
        <v>3.6503354046387798E-2</v>
      </c>
      <c r="K186" s="190">
        <v>3.0871503603879299E-2</v>
      </c>
      <c r="L186" s="197">
        <v>6.3357739264289599E-3</v>
      </c>
      <c r="M186" s="190">
        <v>3.4520291985202698E-3</v>
      </c>
      <c r="N186" s="197">
        <v>1.3805958490453799E-2</v>
      </c>
      <c r="O186" s="190">
        <v>9.7742850395472203E-3</v>
      </c>
      <c r="P186" s="197">
        <v>4.3580565501138598E-2</v>
      </c>
      <c r="Q186" s="190"/>
      <c r="R186" s="197">
        <v>2.3605789869901899E-2</v>
      </c>
      <c r="S186" s="190">
        <v>8.0803987498725505E-4</v>
      </c>
      <c r="T186" s="197">
        <v>2.3512841211650901E-2</v>
      </c>
      <c r="U186" s="190">
        <v>5.2697039966572304E-3</v>
      </c>
      <c r="V186" s="197">
        <v>7.9380474864051507E-3</v>
      </c>
      <c r="W186" s="190">
        <v>8.1179036535795304E-4</v>
      </c>
      <c r="X186" s="197">
        <v>8.3612227611282695E-3</v>
      </c>
      <c r="Y186" s="190">
        <v>2.01867439431677E-3</v>
      </c>
      <c r="Z186" s="197">
        <v>6.8091344033628697E-3</v>
      </c>
      <c r="AA186" s="190">
        <v>3.2312432977905899E-3</v>
      </c>
      <c r="AB186" s="197">
        <v>5.0451043200094303E-3</v>
      </c>
      <c r="AC186" s="190">
        <v>3.3791125908762799E-3</v>
      </c>
      <c r="AD186" s="197">
        <v>1.9217295974126199E-2</v>
      </c>
      <c r="AE186" s="190">
        <v>4.79486379808719E-3</v>
      </c>
      <c r="AF186" s="197">
        <v>8.8224983957872302E-2</v>
      </c>
      <c r="AG186" s="190"/>
      <c r="AH186" s="197">
        <v>0.17963340340383899</v>
      </c>
      <c r="AI186" s="190"/>
      <c r="AJ186" s="197">
        <v>1.5797689091173701E-2</v>
      </c>
      <c r="AK186" s="190"/>
      <c r="AL186" s="197">
        <v>7.74547007259202E-2</v>
      </c>
      <c r="AM186" s="190"/>
      <c r="AN186" s="197">
        <v>5.0418343570888098E-2</v>
      </c>
      <c r="AO186" s="190">
        <v>2.9358754015153699E-2</v>
      </c>
      <c r="AP186" s="197">
        <v>8.9677627464146304E-3</v>
      </c>
      <c r="AQ186" s="190"/>
    </row>
    <row r="187" spans="1:43" x14ac:dyDescent="0.35">
      <c r="A187">
        <v>115.11199999999999</v>
      </c>
      <c r="B187" t="s">
        <v>1060</v>
      </c>
      <c r="C187" t="s">
        <v>1637</v>
      </c>
      <c r="D187" s="197">
        <v>3.6208413118186998E-3</v>
      </c>
      <c r="E187" s="190">
        <v>9.3565520123758798E-4</v>
      </c>
      <c r="F187" s="197">
        <v>5.2816412290051301E-3</v>
      </c>
      <c r="G187" s="190">
        <v>1.13777037857248E-3</v>
      </c>
      <c r="H187" s="197">
        <v>4.0152587228627096E-3</v>
      </c>
      <c r="I187" s="190">
        <v>1.93191279706122E-3</v>
      </c>
      <c r="J187" s="197">
        <v>6.4873293680921098E-3</v>
      </c>
      <c r="K187" s="190">
        <v>4.6670646273965499E-3</v>
      </c>
      <c r="L187" s="197">
        <v>4.9973257745023298E-3</v>
      </c>
      <c r="M187" s="190">
        <v>1.3648226157688299E-3</v>
      </c>
      <c r="N187" s="197">
        <v>1.8401609905316499E-3</v>
      </c>
      <c r="O187" s="190">
        <v>6.3518258619878198E-4</v>
      </c>
      <c r="P187" s="197">
        <v>6.6701716961740203E-3</v>
      </c>
      <c r="Q187" s="190"/>
      <c r="R187" s="197">
        <v>3.6232408608809301E-3</v>
      </c>
      <c r="S187" s="190">
        <v>3.4915010000261898E-4</v>
      </c>
      <c r="T187" s="197">
        <v>3.9245333687254903E-3</v>
      </c>
      <c r="U187" s="190">
        <v>1.5923889136093201E-3</v>
      </c>
      <c r="V187" s="197">
        <v>2.7555264375172901E-3</v>
      </c>
      <c r="W187" s="190">
        <v>7.5883515576909502E-4</v>
      </c>
      <c r="X187" s="197">
        <v>3.5976842930011302E-3</v>
      </c>
      <c r="Y187" s="190">
        <v>1.37118379310672E-3</v>
      </c>
      <c r="Z187" s="197">
        <v>2.35400225115996E-3</v>
      </c>
      <c r="AA187" s="190">
        <v>6.4745105197862296E-4</v>
      </c>
      <c r="AB187" s="197">
        <v>1.91321690130208E-3</v>
      </c>
      <c r="AC187" s="190">
        <v>4.5272917990295697E-4</v>
      </c>
      <c r="AD187" s="197">
        <v>3.7041615810490202E-3</v>
      </c>
      <c r="AE187" s="190">
        <v>2.29669833155957E-3</v>
      </c>
      <c r="AF187" s="197">
        <v>4.7068243173230698E-3</v>
      </c>
      <c r="AG187" s="190"/>
      <c r="AH187" s="197">
        <v>3.6398903041378202E-3</v>
      </c>
      <c r="AI187" s="190"/>
      <c r="AJ187" s="197">
        <v>2.4425073405984002E-3</v>
      </c>
      <c r="AK187" s="190"/>
      <c r="AL187" s="197">
        <v>8.8944540057356095E-3</v>
      </c>
      <c r="AM187" s="190"/>
      <c r="AN187" s="197">
        <v>9.5520373704431995E-4</v>
      </c>
      <c r="AO187" s="190">
        <v>1.2406962816265501E-4</v>
      </c>
      <c r="AP187" s="197">
        <v>1.4637861711464201E-3</v>
      </c>
      <c r="AQ187" s="190"/>
    </row>
    <row r="188" spans="1:43" x14ac:dyDescent="0.35">
      <c r="A188">
        <v>116.03400000000001</v>
      </c>
      <c r="B188" t="s">
        <v>1244</v>
      </c>
      <c r="C188" t="s">
        <v>1573</v>
      </c>
      <c r="D188" s="197">
        <v>6.7325091125914E-3</v>
      </c>
      <c r="E188" s="190">
        <v>4.4863657358967203E-3</v>
      </c>
      <c r="F188" s="197">
        <v>8.6117743457463994E-3</v>
      </c>
      <c r="G188" s="190">
        <v>3.7059374238696602E-3</v>
      </c>
      <c r="H188" s="197">
        <v>5.5224385693712604E-3</v>
      </c>
      <c r="I188" s="190">
        <v>3.3733877278068901E-3</v>
      </c>
      <c r="J188" s="197">
        <v>3.53674892711816E-2</v>
      </c>
      <c r="K188" s="190">
        <v>5.6586912229276101E-2</v>
      </c>
      <c r="L188" s="197">
        <v>2.0338501308620999E-2</v>
      </c>
      <c r="M188" s="190">
        <v>1.6489570375899199E-2</v>
      </c>
      <c r="N188" s="197">
        <v>6.3159166549196302E-3</v>
      </c>
      <c r="O188" s="190">
        <v>7.2870364037041206E-5</v>
      </c>
      <c r="P188" s="197">
        <v>1.6752217451149999E-2</v>
      </c>
      <c r="Q188" s="190"/>
      <c r="R188" s="197">
        <v>4.38532273159531E-3</v>
      </c>
      <c r="S188" s="190">
        <v>5.9004821051336696E-4</v>
      </c>
      <c r="T188" s="197">
        <v>7.0300861005159502E-3</v>
      </c>
      <c r="U188" s="190">
        <v>2.73022939286461E-3</v>
      </c>
      <c r="V188" s="197">
        <v>2.9971101980593401E-3</v>
      </c>
      <c r="W188" s="190">
        <v>7.9976872579649698E-4</v>
      </c>
      <c r="X188" s="197">
        <v>3.5956151413310102E-3</v>
      </c>
      <c r="Y188" s="190">
        <v>1.3709579529749201E-4</v>
      </c>
      <c r="Z188" s="197">
        <v>2.1513541369514401E-3</v>
      </c>
      <c r="AA188" s="190">
        <v>6.6462102901018098E-4</v>
      </c>
      <c r="AB188" s="197">
        <v>1.1845623457202999E-3</v>
      </c>
      <c r="AC188" s="190">
        <v>3.8254573736503399E-5</v>
      </c>
      <c r="AD188" s="197">
        <v>7.5958454789674199E-3</v>
      </c>
      <c r="AE188" s="190">
        <v>4.6814649702884197E-3</v>
      </c>
      <c r="AF188" s="197">
        <v>1.5136115869607799E-2</v>
      </c>
      <c r="AG188" s="190"/>
      <c r="AH188" s="197">
        <v>1.70706704000528E-2</v>
      </c>
      <c r="AI188" s="190"/>
      <c r="AJ188" s="197">
        <v>9.2112707461559605E-3</v>
      </c>
      <c r="AK188" s="190"/>
      <c r="AL188" s="197">
        <v>0.10454846305604799</v>
      </c>
      <c r="AM188" s="190"/>
      <c r="AN188" s="197">
        <v>2.0392879302812901E-4</v>
      </c>
      <c r="AO188" s="190">
        <v>4.0386195888009402E-5</v>
      </c>
      <c r="AP188" s="197">
        <v>6.8945552035076503E-4</v>
      </c>
      <c r="AQ188" s="190"/>
    </row>
    <row r="189" spans="1:43" x14ac:dyDescent="0.35">
      <c r="A189">
        <v>116.071</v>
      </c>
      <c r="B189" t="s">
        <v>1245</v>
      </c>
      <c r="C189" t="s">
        <v>1573</v>
      </c>
      <c r="D189" s="197">
        <v>6.89109237845898E-3</v>
      </c>
      <c r="E189" s="190">
        <v>4.2970006940617504E-3</v>
      </c>
      <c r="F189" s="197">
        <v>1.1036079712871899E-2</v>
      </c>
      <c r="G189" s="190">
        <v>3.2196965946249098E-3</v>
      </c>
      <c r="H189" s="197">
        <v>7.0964136341300204E-3</v>
      </c>
      <c r="I189" s="190">
        <v>4.8964574065181697E-3</v>
      </c>
      <c r="J189" s="197">
        <v>8.8302572084286903E-3</v>
      </c>
      <c r="K189" s="190">
        <v>5.2404776316620303E-3</v>
      </c>
      <c r="L189" s="197">
        <v>4.6772294835509898E-3</v>
      </c>
      <c r="M189" s="190">
        <v>1.94009909130937E-3</v>
      </c>
      <c r="N189" s="197">
        <v>1.9211981369987999E-3</v>
      </c>
      <c r="O189" s="190">
        <v>3.7977528548738298E-4</v>
      </c>
      <c r="P189" s="197">
        <v>1.44206452871589E-2</v>
      </c>
      <c r="Q189" s="190"/>
      <c r="R189" s="197">
        <v>1.2381470111522999E-2</v>
      </c>
      <c r="S189" s="190">
        <v>1.0620191732983099E-3</v>
      </c>
      <c r="T189" s="197">
        <v>7.9203503066747494E-3</v>
      </c>
      <c r="U189" s="190">
        <v>3.9505292396091896E-3</v>
      </c>
      <c r="V189" s="197">
        <v>4.1655349629918697E-3</v>
      </c>
      <c r="W189" s="190">
        <v>3.7665827534149698E-4</v>
      </c>
      <c r="X189" s="197">
        <v>6.2345760680519897E-3</v>
      </c>
      <c r="Y189" s="190">
        <v>3.3481087184078499E-3</v>
      </c>
      <c r="Z189" s="197">
        <v>4.0559613314374004E-3</v>
      </c>
      <c r="AA189" s="190">
        <v>2.57010717130125E-3</v>
      </c>
      <c r="AB189" s="197">
        <v>3.1592667326136399E-3</v>
      </c>
      <c r="AC189" s="190">
        <v>7.8378693779914397E-4</v>
      </c>
      <c r="AD189" s="197">
        <v>1.0973392367160901E-2</v>
      </c>
      <c r="AE189" s="190">
        <v>7.8079115820568904E-3</v>
      </c>
      <c r="AF189" s="197">
        <v>2.37702003712978E-2</v>
      </c>
      <c r="AG189" s="190"/>
      <c r="AH189" s="197">
        <v>1.66967283094644E-2</v>
      </c>
      <c r="AI189" s="190"/>
      <c r="AJ189" s="197">
        <v>3.7964823631183897E-4</v>
      </c>
      <c r="AK189" s="190"/>
      <c r="AL189" s="197">
        <v>3.5907524848668299E-3</v>
      </c>
      <c r="AM189" s="190"/>
      <c r="AN189" s="197">
        <v>5.5648060826792899E-3</v>
      </c>
      <c r="AO189" s="190">
        <v>6.1367290409958903E-3</v>
      </c>
      <c r="AP189" s="197">
        <v>8.7053188200499707E-3</v>
      </c>
      <c r="AQ189" s="190"/>
    </row>
    <row r="190" spans="1:43" x14ac:dyDescent="0.35">
      <c r="A190">
        <v>116.107</v>
      </c>
      <c r="B190" t="s">
        <v>1246</v>
      </c>
      <c r="C190" t="s">
        <v>1573</v>
      </c>
      <c r="D190" s="197">
        <v>1.2031934286133E-3</v>
      </c>
      <c r="E190" s="190">
        <v>1.31074867591656E-3</v>
      </c>
      <c r="F190" s="197">
        <v>1.29116767723072E-3</v>
      </c>
      <c r="G190" s="190">
        <v>7.5813104615029398E-4</v>
      </c>
      <c r="H190" s="197">
        <v>1.0091375809166401E-3</v>
      </c>
      <c r="I190" s="190">
        <v>8.5118918114848502E-4</v>
      </c>
      <c r="J190" s="197">
        <v>2.0074899699576401E-3</v>
      </c>
      <c r="K190" s="190">
        <v>1.6825512625811001E-3</v>
      </c>
      <c r="L190" s="197">
        <v>1.0121227183927E-3</v>
      </c>
      <c r="M190" s="190">
        <v>8.2285724228371899E-4</v>
      </c>
      <c r="N190" s="197">
        <v>2.1252626353235099E-4</v>
      </c>
      <c r="O190" s="190">
        <v>1.47480109369761E-5</v>
      </c>
      <c r="P190" s="197">
        <v>1.34570263128809E-3</v>
      </c>
      <c r="Q190" s="190"/>
      <c r="R190" s="197">
        <v>6.2157290270772902E-4</v>
      </c>
      <c r="S190" s="190">
        <v>4.7676131142841699E-5</v>
      </c>
      <c r="T190" s="197">
        <v>1.0877097794674401E-3</v>
      </c>
      <c r="U190" s="190">
        <v>6.5261526416022001E-4</v>
      </c>
      <c r="V190" s="197">
        <v>2.1285993824080799E-4</v>
      </c>
      <c r="W190" s="190">
        <v>4.3771243160197298E-5</v>
      </c>
      <c r="X190" s="197">
        <v>3.98887706136962E-4</v>
      </c>
      <c r="Y190" s="190">
        <v>8.17277631057688E-5</v>
      </c>
      <c r="Z190" s="197">
        <v>6.6584642171346601E-4</v>
      </c>
      <c r="AA190" s="190">
        <v>1.9016532546412099E-4</v>
      </c>
      <c r="AB190" s="197">
        <v>2.5588655964018102E-4</v>
      </c>
      <c r="AC190" s="190">
        <v>8.4006995104387002E-5</v>
      </c>
      <c r="AD190" s="197">
        <v>8.1904259444573501E-4</v>
      </c>
      <c r="AE190" s="190">
        <v>5.1099711359432005E-4</v>
      </c>
      <c r="AF190" s="197">
        <v>2.3103544890471302E-3</v>
      </c>
      <c r="AG190" s="190"/>
      <c r="AH190" s="197">
        <v>1.7743220248157901E-3</v>
      </c>
      <c r="AI190" s="190"/>
      <c r="AJ190" s="197">
        <v>2.5338116728498898E-4</v>
      </c>
      <c r="AK190" s="190"/>
      <c r="AL190" s="197">
        <v>9.2265535329457797E-3</v>
      </c>
      <c r="AM190" s="190"/>
      <c r="AN190" s="197">
        <v>2.6035635975113502E-4</v>
      </c>
      <c r="AO190" s="190">
        <v>6.0583481934707703E-5</v>
      </c>
      <c r="AP190" s="197">
        <v>3.1708269874570902E-4</v>
      </c>
      <c r="AQ190" s="190"/>
    </row>
    <row r="191" spans="1:43" x14ac:dyDescent="0.35">
      <c r="A191">
        <v>117.018</v>
      </c>
      <c r="B191" t="s">
        <v>1247</v>
      </c>
      <c r="C191" t="s">
        <v>1573</v>
      </c>
      <c r="D191" s="197">
        <v>5.58316277653944E-4</v>
      </c>
      <c r="E191" s="190">
        <v>3.5238219651267602E-4</v>
      </c>
      <c r="F191" s="197">
        <v>8.4959124680471601E-4</v>
      </c>
      <c r="G191" s="190">
        <v>2.5506860220779698E-4</v>
      </c>
      <c r="H191" s="197">
        <v>4.6769137577366002E-4</v>
      </c>
      <c r="I191" s="190">
        <v>2.9660271283994297E-4</v>
      </c>
      <c r="J191" s="197">
        <v>1.3830249783594801E-3</v>
      </c>
      <c r="K191" s="190">
        <v>1.07647151862533E-3</v>
      </c>
      <c r="L191" s="197">
        <v>7.2294812908502105E-4</v>
      </c>
      <c r="M191" s="190">
        <v>3.7885146038696502E-4</v>
      </c>
      <c r="N191" s="197">
        <v>3.9607510897943102E-4</v>
      </c>
      <c r="O191" s="190">
        <v>8.5562741373853806E-5</v>
      </c>
      <c r="P191" s="197">
        <v>1.3350894795178499E-3</v>
      </c>
      <c r="Q191" s="190"/>
      <c r="R191" s="197">
        <v>8.9229439981455296E-4</v>
      </c>
      <c r="S191" s="190">
        <v>8.7911588213935898E-5</v>
      </c>
      <c r="T191" s="197">
        <v>6.4240086755391196E-4</v>
      </c>
      <c r="U191" s="190">
        <v>2.4073134352444399E-4</v>
      </c>
      <c r="V191" s="197">
        <v>3.10823450212985E-4</v>
      </c>
      <c r="W191" s="190">
        <v>1.9952267938173E-5</v>
      </c>
      <c r="X191" s="197">
        <v>3.7882838394379798E-4</v>
      </c>
      <c r="Y191" s="190">
        <v>2.7781652411861099E-4</v>
      </c>
      <c r="Z191" s="197">
        <v>1.5176141435113301E-4</v>
      </c>
      <c r="AA191" s="190">
        <v>9.7011932135029696E-5</v>
      </c>
      <c r="AB191" s="197">
        <v>1.77746393742753E-4</v>
      </c>
      <c r="AC191" s="190">
        <v>1.22290080782298E-4</v>
      </c>
      <c r="AD191" s="197">
        <v>5.5629710402379704E-4</v>
      </c>
      <c r="AE191" s="190">
        <v>4.6430544475957301E-4</v>
      </c>
      <c r="AF191" s="197">
        <v>2.16888510270245E-3</v>
      </c>
      <c r="AG191" s="190"/>
      <c r="AH191" s="197">
        <v>1.28411528464362E-3</v>
      </c>
      <c r="AI191" s="190"/>
      <c r="AJ191" s="197">
        <v>3.41525884182096E-4</v>
      </c>
      <c r="AK191" s="190"/>
      <c r="AL191" s="197">
        <v>1.4926281540759601E-3</v>
      </c>
      <c r="AM191" s="190"/>
      <c r="AN191" s="197">
        <v>2.2180572106334699E-4</v>
      </c>
      <c r="AO191" s="190">
        <v>3.1368065893972998E-4</v>
      </c>
      <c r="AP191" s="197">
        <v>2.59815547473364E-4</v>
      </c>
      <c r="AQ191" s="190"/>
    </row>
    <row r="192" spans="1:43" x14ac:dyDescent="0.35">
      <c r="A192">
        <v>117.05500000000001</v>
      </c>
      <c r="B192" t="s">
        <v>1061</v>
      </c>
      <c r="C192" t="s">
        <v>1638</v>
      </c>
      <c r="D192" s="197">
        <v>7.2527065322603099E-2</v>
      </c>
      <c r="E192" s="190">
        <v>3.02087221922114E-2</v>
      </c>
      <c r="F192" s="197">
        <v>6.5764574127375797E-2</v>
      </c>
      <c r="G192" s="190">
        <v>1.8090952068485901E-2</v>
      </c>
      <c r="H192" s="197">
        <v>6.6166764737088796E-2</v>
      </c>
      <c r="I192" s="190">
        <v>3.6985176099185599E-2</v>
      </c>
      <c r="J192" s="197">
        <v>7.84805764038604E-2</v>
      </c>
      <c r="K192" s="190">
        <v>3.2414342240230203E-2</v>
      </c>
      <c r="L192" s="197">
        <v>4.8191599518212398E-2</v>
      </c>
      <c r="M192" s="190">
        <v>1.7066120677283001E-2</v>
      </c>
      <c r="N192" s="197">
        <v>3.4407236145752501E-2</v>
      </c>
      <c r="O192" s="190">
        <v>7.9530169525581396E-4</v>
      </c>
      <c r="P192" s="197">
        <v>7.4333858894362503E-2</v>
      </c>
      <c r="Q192" s="190"/>
      <c r="R192" s="197">
        <v>5.7143529675001199E-2</v>
      </c>
      <c r="S192" s="190">
        <v>1.6215669015387301E-2</v>
      </c>
      <c r="T192" s="197">
        <v>3.8545492970158801E-2</v>
      </c>
      <c r="U192" s="190">
        <v>1.0655627890119399E-2</v>
      </c>
      <c r="V192" s="197">
        <v>2.97110522339913E-2</v>
      </c>
      <c r="W192" s="190">
        <v>7.0940236316213096E-3</v>
      </c>
      <c r="X192" s="197">
        <v>3.6935352115165403E-2</v>
      </c>
      <c r="Y192" s="190">
        <v>9.5169015177085804E-3</v>
      </c>
      <c r="Z192" s="197">
        <v>1.6336604361888E-2</v>
      </c>
      <c r="AA192" s="190">
        <v>3.5459191684820601E-3</v>
      </c>
      <c r="AB192" s="197">
        <v>1.5659195612104899E-2</v>
      </c>
      <c r="AC192" s="190">
        <v>1.1845718629872599E-3</v>
      </c>
      <c r="AD192" s="197">
        <v>3.9547057759753097E-2</v>
      </c>
      <c r="AE192" s="190">
        <v>2.7826615796489301E-2</v>
      </c>
      <c r="AF192" s="197">
        <v>0.139839421779548</v>
      </c>
      <c r="AG192" s="190"/>
      <c r="AH192" s="197">
        <v>0.17646008249860601</v>
      </c>
      <c r="AI192" s="190"/>
      <c r="AJ192" s="197">
        <v>1.33911454296461E-2</v>
      </c>
      <c r="AK192" s="190"/>
      <c r="AL192" s="197">
        <v>8.3925457754631602E-2</v>
      </c>
      <c r="AM192" s="190"/>
      <c r="AN192" s="197">
        <v>5.5220885425962402E-2</v>
      </c>
      <c r="AO192" s="190">
        <v>2.1748034250781201E-2</v>
      </c>
      <c r="AP192" s="197">
        <v>1.8265756948350201E-2</v>
      </c>
      <c r="AQ192" s="190"/>
    </row>
    <row r="193" spans="1:43" x14ac:dyDescent="0.35">
      <c r="A193">
        <v>117.07</v>
      </c>
      <c r="B193" t="s">
        <v>1063</v>
      </c>
      <c r="C193" t="s">
        <v>1639</v>
      </c>
      <c r="D193" s="197">
        <v>9.2867759464867597E-2</v>
      </c>
      <c r="E193" s="190">
        <v>6.8299919223359096E-2</v>
      </c>
      <c r="F193" s="197">
        <v>0.13052967345345401</v>
      </c>
      <c r="G193" s="190">
        <v>7.7239888306946197E-2</v>
      </c>
      <c r="H193" s="197">
        <v>0.11953709002921201</v>
      </c>
      <c r="I193" s="190">
        <v>0.118539867746438</v>
      </c>
      <c r="J193" s="197">
        <v>0.228111034297212</v>
      </c>
      <c r="K193" s="190">
        <v>0.16610782615519201</v>
      </c>
      <c r="L193" s="197">
        <v>8.9216382701520006E-2</v>
      </c>
      <c r="M193" s="190">
        <v>2.9819026517390702E-2</v>
      </c>
      <c r="N193" s="197">
        <v>7.6016987930191904E-2</v>
      </c>
      <c r="O193" s="190">
        <v>9.8077531942378608E-3</v>
      </c>
      <c r="P193" s="197">
        <v>8.2056687308802501E-2</v>
      </c>
      <c r="Q193" s="190"/>
      <c r="R193" s="197">
        <v>0.132185035853739</v>
      </c>
      <c r="S193" s="190">
        <v>1.79281685801321E-2</v>
      </c>
      <c r="T193" s="197">
        <v>7.5588653818333906E-2</v>
      </c>
      <c r="U193" s="190">
        <v>4.63747523210589E-2</v>
      </c>
      <c r="V193" s="197">
        <v>9.9093865679255905E-2</v>
      </c>
      <c r="W193" s="190">
        <v>3.66008448266891E-2</v>
      </c>
      <c r="X193" s="197">
        <v>0.13124645685243699</v>
      </c>
      <c r="Y193" s="190">
        <v>8.4436398904408298E-3</v>
      </c>
      <c r="Z193" s="197">
        <v>2.9891259683061899E-2</v>
      </c>
      <c r="AA193" s="190">
        <v>6.47678542563464E-3</v>
      </c>
      <c r="AB193" s="197">
        <v>2.1559631915184299E-2</v>
      </c>
      <c r="AC193" s="190">
        <v>4.6939682730752098E-3</v>
      </c>
      <c r="AD193" s="197">
        <v>8.5657512211787495E-2</v>
      </c>
      <c r="AE193" s="190">
        <v>6.4158220316863399E-2</v>
      </c>
      <c r="AF193" s="197">
        <v>0.12880394772009299</v>
      </c>
      <c r="AG193" s="190"/>
      <c r="AH193" s="197">
        <v>6.0363985842808103E-2</v>
      </c>
      <c r="AI193" s="190"/>
      <c r="AJ193" s="197">
        <v>8.5300795967259896E-2</v>
      </c>
      <c r="AK193" s="190"/>
      <c r="AL193" s="197">
        <v>0.290783487053761</v>
      </c>
      <c r="AM193" s="190"/>
      <c r="AN193" s="197">
        <v>3.2083230410887703E-2</v>
      </c>
      <c r="AO193" s="190">
        <v>1.7053271371388099E-2</v>
      </c>
      <c r="AP193" s="197">
        <v>1.0115469577302499E-2</v>
      </c>
      <c r="AQ193" s="190"/>
    </row>
    <row r="194" spans="1:43" x14ac:dyDescent="0.35">
      <c r="A194">
        <v>117.09099999999999</v>
      </c>
      <c r="B194" t="s">
        <v>1064</v>
      </c>
      <c r="C194" t="s">
        <v>1640</v>
      </c>
      <c r="D194" s="197">
        <v>4.76778028566768E-4</v>
      </c>
      <c r="E194" s="190">
        <v>3.3644691249018699E-4</v>
      </c>
      <c r="F194" s="197">
        <v>7.5913863129486395E-4</v>
      </c>
      <c r="G194" s="190">
        <v>4.6719001055475301E-4</v>
      </c>
      <c r="H194" s="197">
        <v>7.9878596422393203E-4</v>
      </c>
      <c r="I194" s="190">
        <v>9.4324196324372799E-4</v>
      </c>
      <c r="J194" s="197">
        <v>1.3875737994673799E-3</v>
      </c>
      <c r="K194" s="190">
        <v>1.3517434958182999E-3</v>
      </c>
      <c r="L194" s="197">
        <v>3.4788917022434698E-4</v>
      </c>
      <c r="M194" s="190">
        <v>1.71877932970471E-4</v>
      </c>
      <c r="N194" s="197">
        <v>3.8501335899315602E-4</v>
      </c>
      <c r="O194" s="190">
        <v>2.5474808455677701E-4</v>
      </c>
      <c r="P194" s="197">
        <v>1.1315614162785599E-3</v>
      </c>
      <c r="Q194" s="190"/>
      <c r="R194" s="197">
        <v>1.2428716394348499E-3</v>
      </c>
      <c r="S194" s="190">
        <v>5.14118352435857E-5</v>
      </c>
      <c r="T194" s="197">
        <v>7.31306311239152E-4</v>
      </c>
      <c r="U194" s="190">
        <v>3.7533753283500501E-4</v>
      </c>
      <c r="V194" s="197">
        <v>1.90697284791064E-4</v>
      </c>
      <c r="W194" s="190">
        <v>9.9911316791071897E-6</v>
      </c>
      <c r="X194" s="197">
        <v>2.0182984716643999E-4</v>
      </c>
      <c r="Y194" s="190">
        <v>2.37014062737482E-5</v>
      </c>
      <c r="Z194" s="197">
        <v>1.5469506231569199E-4</v>
      </c>
      <c r="AA194" s="190">
        <v>1.05926988383202E-4</v>
      </c>
      <c r="AB194" s="197">
        <v>1.3073584149829299E-4</v>
      </c>
      <c r="AC194" s="190">
        <v>7.0708770262695899E-5</v>
      </c>
      <c r="AD194" s="197">
        <v>6.5305454510203201E-4</v>
      </c>
      <c r="AE194" s="190">
        <v>4.0343658761413201E-4</v>
      </c>
      <c r="AF194" s="197">
        <v>1.5545592635469001E-3</v>
      </c>
      <c r="AG194" s="190"/>
      <c r="AH194" s="197">
        <v>1.01062695185863E-3</v>
      </c>
      <c r="AI194" s="190"/>
      <c r="AJ194" s="197">
        <v>6.7721485224916901E-4</v>
      </c>
      <c r="AK194" s="190"/>
      <c r="AL194" s="197">
        <v>2.2939540398949501E-3</v>
      </c>
      <c r="AM194" s="190"/>
      <c r="AN194" s="197">
        <v>3.8231259930735699E-4</v>
      </c>
      <c r="AO194" s="190">
        <v>2.1751651458757501E-4</v>
      </c>
      <c r="AP194" s="197">
        <v>1.7870921357128E-4</v>
      </c>
      <c r="AQ194" s="190"/>
    </row>
    <row r="195" spans="1:43" x14ac:dyDescent="0.35">
      <c r="A195">
        <v>117.127</v>
      </c>
      <c r="B195" t="s">
        <v>1248</v>
      </c>
      <c r="C195" t="s">
        <v>1573</v>
      </c>
      <c r="D195" s="197">
        <v>1.4812118277285201E-2</v>
      </c>
      <c r="E195" s="190">
        <v>7.7007019786263804E-3</v>
      </c>
      <c r="F195" s="197">
        <v>1.3966644065057701E-2</v>
      </c>
      <c r="G195" s="190">
        <v>7.6615637052985701E-3</v>
      </c>
      <c r="H195" s="197">
        <v>1.4510381476385101E-2</v>
      </c>
      <c r="I195" s="190">
        <v>1.1220679624822901E-2</v>
      </c>
      <c r="J195" s="197">
        <v>1.5027968535471401E-2</v>
      </c>
      <c r="K195" s="190">
        <v>1.47946142872925E-2</v>
      </c>
      <c r="L195" s="197">
        <v>1.7843757764378999E-2</v>
      </c>
      <c r="M195" s="190">
        <v>9.76320651965344E-3</v>
      </c>
      <c r="N195" s="197">
        <v>9.9189378426129803E-3</v>
      </c>
      <c r="O195" s="190">
        <v>4.2860911706647797E-3</v>
      </c>
      <c r="P195" s="197">
        <v>1.5244435171085801E-2</v>
      </c>
      <c r="Q195" s="190"/>
      <c r="R195" s="197">
        <v>4.6717982049064299E-3</v>
      </c>
      <c r="S195" s="190">
        <v>2.5714300239666498E-3</v>
      </c>
      <c r="T195" s="197">
        <v>7.6669454768184099E-3</v>
      </c>
      <c r="U195" s="190">
        <v>4.8153741127521096E-3</v>
      </c>
      <c r="V195" s="197">
        <v>6.2583637410315801E-3</v>
      </c>
      <c r="W195" s="190">
        <v>2.0100013080471399E-3</v>
      </c>
      <c r="X195" s="197">
        <v>9.1545596708816693E-3</v>
      </c>
      <c r="Y195" s="190">
        <v>4.5918359080862099E-4</v>
      </c>
      <c r="Z195" s="197">
        <v>2.6262437189132301E-3</v>
      </c>
      <c r="AA195" s="190">
        <v>1.01971616434491E-3</v>
      </c>
      <c r="AB195" s="197">
        <v>2.4668779458681699E-3</v>
      </c>
      <c r="AC195" s="190">
        <v>9.0882974075501895E-4</v>
      </c>
      <c r="AD195" s="197">
        <v>9.2596600493983598E-3</v>
      </c>
      <c r="AE195" s="190">
        <v>5.9658776549658E-3</v>
      </c>
      <c r="AF195" s="197">
        <v>1.06417580390963E-2</v>
      </c>
      <c r="AG195" s="190"/>
      <c r="AH195" s="197">
        <v>1.81375571273703E-2</v>
      </c>
      <c r="AI195" s="190"/>
      <c r="AJ195" s="197">
        <v>4.0987681201173302E-4</v>
      </c>
      <c r="AK195" s="190"/>
      <c r="AL195" s="197">
        <v>4.2172611716652701E-2</v>
      </c>
      <c r="AM195" s="190"/>
      <c r="AN195" s="197">
        <v>5.5773552929116203E-3</v>
      </c>
      <c r="AO195" s="190">
        <v>2.1521680117362399E-3</v>
      </c>
      <c r="AP195" s="197">
        <v>8.6663239763376304E-4</v>
      </c>
      <c r="AQ195" s="190"/>
    </row>
    <row r="196" spans="1:43" x14ac:dyDescent="0.35">
      <c r="A196">
        <v>118.01300000000001</v>
      </c>
      <c r="B196" t="s">
        <v>1249</v>
      </c>
      <c r="C196" t="s">
        <v>1573</v>
      </c>
      <c r="D196" s="197">
        <v>5.2470020311712801E-2</v>
      </c>
      <c r="E196" s="190">
        <v>2.5398735449481302E-2</v>
      </c>
      <c r="F196" s="197">
        <v>5.7629818706896999E-2</v>
      </c>
      <c r="G196" s="190">
        <v>2.3847716742305E-2</v>
      </c>
      <c r="H196" s="197">
        <v>5.7925572605659698E-2</v>
      </c>
      <c r="I196" s="190">
        <v>4.0757321540765501E-2</v>
      </c>
      <c r="J196" s="197">
        <v>0.10912353393072401</v>
      </c>
      <c r="K196" s="190">
        <v>8.2495314614925097E-2</v>
      </c>
      <c r="L196" s="197">
        <v>5.4153561881975898E-2</v>
      </c>
      <c r="M196" s="190">
        <v>2.1612953320565099E-2</v>
      </c>
      <c r="N196" s="197">
        <v>4.3367522349967297E-2</v>
      </c>
      <c r="O196" s="190">
        <v>1.01806867597411E-4</v>
      </c>
      <c r="P196" s="197">
        <v>7.6057128331961404E-2</v>
      </c>
      <c r="Q196" s="190"/>
      <c r="R196" s="197">
        <v>5.7852986226430501E-2</v>
      </c>
      <c r="S196" s="190">
        <v>5.6059221388437197E-3</v>
      </c>
      <c r="T196" s="197">
        <v>4.4938293551947298E-2</v>
      </c>
      <c r="U196" s="190">
        <v>1.68058864224013E-2</v>
      </c>
      <c r="V196" s="197">
        <v>3.0677017595076999E-2</v>
      </c>
      <c r="W196" s="190">
        <v>5.1143452338837997E-3</v>
      </c>
      <c r="X196" s="197">
        <v>3.5301629567870897E-2</v>
      </c>
      <c r="Y196" s="190">
        <v>2.9863568802107601E-3</v>
      </c>
      <c r="Z196" s="197">
        <v>1.73485205386593E-2</v>
      </c>
      <c r="AA196" s="190">
        <v>2.4419576347915199E-3</v>
      </c>
      <c r="AB196" s="197">
        <v>1.31971134043594E-2</v>
      </c>
      <c r="AC196" s="190">
        <v>1.9273467887389499E-3</v>
      </c>
      <c r="AD196" s="197">
        <v>3.9951557387921201E-2</v>
      </c>
      <c r="AE196" s="190">
        <v>1.9022363296710299E-2</v>
      </c>
      <c r="AF196" s="197">
        <v>8.8991189236885995E-2</v>
      </c>
      <c r="AG196" s="190"/>
      <c r="AH196" s="197">
        <v>9.5272323757990399E-2</v>
      </c>
      <c r="AI196" s="190"/>
      <c r="AJ196" s="197">
        <v>5.3111048460307599E-2</v>
      </c>
      <c r="AK196" s="190"/>
      <c r="AL196" s="197">
        <v>0.177503197202664</v>
      </c>
      <c r="AM196" s="190"/>
      <c r="AN196" s="197">
        <v>2.67777185681967E-2</v>
      </c>
      <c r="AO196" s="190">
        <v>9.6679064637266304E-3</v>
      </c>
      <c r="AP196" s="197">
        <v>1.2723101255943E-2</v>
      </c>
      <c r="AQ196" s="190"/>
    </row>
    <row r="197" spans="1:43" x14ac:dyDescent="0.35">
      <c r="A197">
        <v>118.05</v>
      </c>
      <c r="B197" t="s">
        <v>1065</v>
      </c>
      <c r="C197" t="s">
        <v>366</v>
      </c>
      <c r="D197" s="197">
        <v>8.1497049573112899E-3</v>
      </c>
      <c r="E197" s="190">
        <v>6.3147908413114301E-3</v>
      </c>
      <c r="F197" s="197">
        <v>8.9117648325244703E-3</v>
      </c>
      <c r="G197" s="190">
        <v>4.7336180646871603E-3</v>
      </c>
      <c r="H197" s="197">
        <v>5.7354438884222496E-3</v>
      </c>
      <c r="I197" s="190">
        <v>3.8443050197859399E-3</v>
      </c>
      <c r="J197" s="197">
        <v>2.83321723334083E-2</v>
      </c>
      <c r="K197" s="190">
        <v>4.2151017478626901E-2</v>
      </c>
      <c r="L197" s="197">
        <v>1.0455561183729801E-2</v>
      </c>
      <c r="M197" s="190">
        <v>6.28234315870288E-3</v>
      </c>
      <c r="N197" s="197">
        <v>6.3353201788621701E-3</v>
      </c>
      <c r="O197" s="190">
        <v>1.0578091851103099E-3</v>
      </c>
      <c r="P197" s="197">
        <v>1.39126521176034E-2</v>
      </c>
      <c r="Q197" s="190"/>
      <c r="R197" s="197">
        <v>9.4047312091071807E-3</v>
      </c>
      <c r="S197" s="190">
        <v>6.4320736878007096E-4</v>
      </c>
      <c r="T197" s="197">
        <v>1.0109473644707399E-2</v>
      </c>
      <c r="U197" s="190">
        <v>4.42493057792347E-3</v>
      </c>
      <c r="V197" s="197">
        <v>4.83793949188691E-3</v>
      </c>
      <c r="W197" s="190">
        <v>1.10769923820748E-3</v>
      </c>
      <c r="X197" s="197">
        <v>6.3917627424183001E-3</v>
      </c>
      <c r="Y197" s="190">
        <v>1.4682104876514799E-3</v>
      </c>
      <c r="Z197" s="197">
        <v>3.33485765909125E-3</v>
      </c>
      <c r="AA197" s="190">
        <v>5.28435920975586E-4</v>
      </c>
      <c r="AB197" s="197">
        <v>2.3707520897925998E-3</v>
      </c>
      <c r="AC197" s="190">
        <v>4.2378573207574902E-4</v>
      </c>
      <c r="AD197" s="197">
        <v>7.9783425438479504E-3</v>
      </c>
      <c r="AE197" s="190">
        <v>2.95240465678404E-3</v>
      </c>
      <c r="AF197" s="197">
        <v>1.59107065871604E-2</v>
      </c>
      <c r="AG197" s="190"/>
      <c r="AH197" s="197">
        <v>1.8007315281643801E-2</v>
      </c>
      <c r="AI197" s="190"/>
      <c r="AJ197" s="197">
        <v>1.4027872551076801E-2</v>
      </c>
      <c r="AK197" s="190"/>
      <c r="AL197" s="197">
        <v>6.6020790687458503E-2</v>
      </c>
      <c r="AM197" s="190"/>
      <c r="AN197" s="197">
        <v>2.15097773011372E-3</v>
      </c>
      <c r="AO197" s="190">
        <v>2.4706396994341498E-4</v>
      </c>
      <c r="AP197" s="197">
        <v>1.42296845156628E-3</v>
      </c>
      <c r="AQ197" s="190"/>
    </row>
    <row r="198" spans="1:43" x14ac:dyDescent="0.35">
      <c r="A198">
        <v>118.065</v>
      </c>
      <c r="B198" t="s">
        <v>1067</v>
      </c>
      <c r="C198" t="s">
        <v>1641</v>
      </c>
      <c r="D198" s="197">
        <v>1.39689212566468E-2</v>
      </c>
      <c r="E198" s="190">
        <v>9.93526518274691E-3</v>
      </c>
      <c r="F198" s="197">
        <v>1.3396719554442001E-2</v>
      </c>
      <c r="G198" s="190">
        <v>8.5929140410679495E-3</v>
      </c>
      <c r="H198" s="197">
        <v>9.6297612368840598E-3</v>
      </c>
      <c r="I198" s="190">
        <v>9.2473891434693301E-3</v>
      </c>
      <c r="J198" s="197">
        <v>1.43948773883495E-2</v>
      </c>
      <c r="K198" s="190">
        <v>1.3913192878688699E-2</v>
      </c>
      <c r="L198" s="197">
        <v>1.5827837925133498E-2</v>
      </c>
      <c r="M198" s="190">
        <v>7.7708935822804904E-3</v>
      </c>
      <c r="N198" s="197">
        <v>1.28765683932107E-2</v>
      </c>
      <c r="O198" s="190">
        <v>6.7730346554845302E-3</v>
      </c>
      <c r="P198" s="197">
        <v>5.0030885967780402E-2</v>
      </c>
      <c r="Q198" s="190"/>
      <c r="R198" s="197">
        <v>1.69982228101167E-3</v>
      </c>
      <c r="S198" s="190">
        <v>2.3929325923681999E-5</v>
      </c>
      <c r="T198" s="197">
        <v>5.8449216820270098E-3</v>
      </c>
      <c r="U198" s="190">
        <v>1.14975194222403E-3</v>
      </c>
      <c r="V198" s="197">
        <v>4.0621502297158198E-3</v>
      </c>
      <c r="W198" s="190">
        <v>6.4471368058739904E-4</v>
      </c>
      <c r="X198" s="197">
        <v>5.5209907560713296E-3</v>
      </c>
      <c r="Y198" s="190">
        <v>3.8908906863107202E-3</v>
      </c>
      <c r="Z198" s="197">
        <v>2.6451971543565499E-3</v>
      </c>
      <c r="AA198" s="190">
        <v>2.5007765330203702E-3</v>
      </c>
      <c r="AB198" s="197">
        <v>2.68545112336628E-3</v>
      </c>
      <c r="AC198" s="190">
        <v>1.18662728913903E-3</v>
      </c>
      <c r="AD198" s="197">
        <v>3.11455787440747E-3</v>
      </c>
      <c r="AE198" s="190">
        <v>6.5646634875057798E-4</v>
      </c>
      <c r="AF198" s="197">
        <v>3.1392912247545798E-2</v>
      </c>
      <c r="AG198" s="190"/>
      <c r="AH198" s="197">
        <v>3.7275169379781398E-2</v>
      </c>
      <c r="AI198" s="190"/>
      <c r="AJ198" s="197">
        <v>9.7758178131877502E-4</v>
      </c>
      <c r="AK198" s="190"/>
      <c r="AL198" s="197">
        <v>1.9859497402191902E-2</v>
      </c>
      <c r="AM198" s="190"/>
      <c r="AN198" s="197">
        <v>9.8676935801201796E-3</v>
      </c>
      <c r="AO198" s="190">
        <v>1.0104890307713501E-2</v>
      </c>
      <c r="AP198" s="197">
        <v>4.2114764210764303E-3</v>
      </c>
      <c r="AQ198" s="190"/>
    </row>
    <row r="199" spans="1:43" x14ac:dyDescent="0.35">
      <c r="A199">
        <v>119.03400000000001</v>
      </c>
      <c r="B199" t="s">
        <v>1250</v>
      </c>
      <c r="C199" t="s">
        <v>1573</v>
      </c>
      <c r="D199" s="197">
        <v>0.31632325282733798</v>
      </c>
      <c r="E199" s="190">
        <v>0.20558552897535501</v>
      </c>
      <c r="F199" s="197">
        <v>0.38173838468520799</v>
      </c>
      <c r="G199" s="190">
        <v>0.18036376773704399</v>
      </c>
      <c r="H199" s="197">
        <v>0.46264922995608798</v>
      </c>
      <c r="I199" s="190">
        <v>0.42158813564172398</v>
      </c>
      <c r="J199" s="197">
        <v>0.71689529395625795</v>
      </c>
      <c r="K199" s="190">
        <v>0.53470491579855395</v>
      </c>
      <c r="L199" s="197">
        <v>0.201495817653774</v>
      </c>
      <c r="M199" s="190">
        <v>6.1382964692447799E-2</v>
      </c>
      <c r="N199" s="197">
        <v>0.29278405765474502</v>
      </c>
      <c r="O199" s="190">
        <v>2.2813266605942701E-2</v>
      </c>
      <c r="P199" s="197">
        <v>0.25470480738793499</v>
      </c>
      <c r="Q199" s="190"/>
      <c r="R199" s="197">
        <v>0.53667080058717098</v>
      </c>
      <c r="S199" s="190">
        <v>8.8661248758635597E-2</v>
      </c>
      <c r="T199" s="197">
        <v>0.35477577798473697</v>
      </c>
      <c r="U199" s="190">
        <v>0.23209060505094001</v>
      </c>
      <c r="V199" s="197">
        <v>0.108573084941367</v>
      </c>
      <c r="W199" s="190">
        <v>3.6653915732973198E-2</v>
      </c>
      <c r="X199" s="197">
        <v>0.121477658590502</v>
      </c>
      <c r="Y199" s="190">
        <v>2.4444609455280601E-2</v>
      </c>
      <c r="Z199" s="197">
        <v>6.0125926986078701E-2</v>
      </c>
      <c r="AA199" s="190">
        <v>1.81530208138929E-2</v>
      </c>
      <c r="AB199" s="197">
        <v>4.0416262210260998E-2</v>
      </c>
      <c r="AC199" s="190">
        <v>4.9709231582854597E-3</v>
      </c>
      <c r="AD199" s="197">
        <v>9.5887858517099495E-2</v>
      </c>
      <c r="AE199" s="190">
        <v>4.7766935689718099E-2</v>
      </c>
      <c r="AF199" s="197">
        <v>0.42359954108138398</v>
      </c>
      <c r="AG199" s="190"/>
      <c r="AH199" s="197">
        <v>0.26125848210076702</v>
      </c>
      <c r="AI199" s="190"/>
      <c r="AJ199" s="197">
        <v>0.20058634290017099</v>
      </c>
      <c r="AK199" s="190"/>
      <c r="AL199" s="197">
        <v>0.64286907191214504</v>
      </c>
      <c r="AM199" s="190"/>
      <c r="AN199" s="197">
        <v>9.16660956182766E-2</v>
      </c>
      <c r="AO199" s="190">
        <v>2.9491910586479399E-2</v>
      </c>
      <c r="AP199" s="197">
        <v>1.97507854019663E-2</v>
      </c>
      <c r="AQ199" s="190"/>
    </row>
    <row r="200" spans="1:43" x14ac:dyDescent="0.35">
      <c r="A200">
        <v>119.04900000000001</v>
      </c>
      <c r="B200" t="s">
        <v>1069</v>
      </c>
      <c r="C200" t="s">
        <v>844</v>
      </c>
      <c r="D200" s="197">
        <v>3.5808406080789203E-2</v>
      </c>
      <c r="E200" s="190">
        <v>1.3822662736948399E-2</v>
      </c>
      <c r="F200" s="197">
        <v>3.61207663451176E-2</v>
      </c>
      <c r="G200" s="190">
        <v>1.7220888916218698E-2</v>
      </c>
      <c r="H200" s="197">
        <v>2.5990877250256901E-2</v>
      </c>
      <c r="I200" s="190">
        <v>1.41034539000803E-2</v>
      </c>
      <c r="J200" s="197">
        <v>3.3870555196196098E-2</v>
      </c>
      <c r="K200" s="190">
        <v>2.0432484640807401E-2</v>
      </c>
      <c r="L200" s="197">
        <v>2.3920090169771299E-2</v>
      </c>
      <c r="M200" s="190">
        <v>7.3110622328345703E-3</v>
      </c>
      <c r="N200" s="197">
        <v>2.9875880600744999E-2</v>
      </c>
      <c r="O200" s="190">
        <v>5.4251244602317996E-3</v>
      </c>
      <c r="P200" s="197">
        <v>0.13753454494390499</v>
      </c>
      <c r="Q200" s="190"/>
      <c r="R200" s="197">
        <v>1.47222224109686E-2</v>
      </c>
      <c r="S200" s="190">
        <v>1.3413441244098201E-3</v>
      </c>
      <c r="T200" s="197">
        <v>2.0407137721432201E-2</v>
      </c>
      <c r="U200" s="190">
        <v>5.0296634028059901E-3</v>
      </c>
      <c r="V200" s="197">
        <v>1.53396832598607E-2</v>
      </c>
      <c r="W200" s="190">
        <v>3.5380405463811501E-3</v>
      </c>
      <c r="X200" s="197">
        <v>1.8623969583446899E-2</v>
      </c>
      <c r="Y200" s="190">
        <v>6.5552812114384098E-3</v>
      </c>
      <c r="Z200" s="197">
        <v>8.3940035822956706E-3</v>
      </c>
      <c r="AA200" s="190">
        <v>4.2143978151635599E-3</v>
      </c>
      <c r="AB200" s="197">
        <v>7.7626984946961904E-3</v>
      </c>
      <c r="AC200" s="190">
        <v>2.3158439285594001E-3</v>
      </c>
      <c r="AD200" s="197">
        <v>1.7063714792290501E-2</v>
      </c>
      <c r="AE200" s="190">
        <v>3.4837053995507802E-3</v>
      </c>
      <c r="AF200" s="197">
        <v>9.0261861533928595E-2</v>
      </c>
      <c r="AG200" s="190"/>
      <c r="AH200" s="197">
        <v>0.11265774568445699</v>
      </c>
      <c r="AI200" s="190"/>
      <c r="AJ200" s="197">
        <v>2.6803171051371501E-2</v>
      </c>
      <c r="AK200" s="190"/>
      <c r="AL200" s="197">
        <v>2.0872195758653601E-2</v>
      </c>
      <c r="AM200" s="190"/>
      <c r="AN200" s="197">
        <v>3.4652448963208897E-2</v>
      </c>
      <c r="AO200" s="190">
        <v>2.5424933570941499E-2</v>
      </c>
      <c r="AP200" s="197">
        <v>1.7399116181965001E-2</v>
      </c>
      <c r="AQ200" s="190"/>
    </row>
    <row r="201" spans="1:43" x14ac:dyDescent="0.35">
      <c r="A201">
        <v>119.07</v>
      </c>
      <c r="B201" t="s">
        <v>1251</v>
      </c>
      <c r="C201" t="s">
        <v>1573</v>
      </c>
      <c r="D201" s="197">
        <v>0.19638320802848999</v>
      </c>
      <c r="E201" s="190">
        <v>6.4943166375310904E-2</v>
      </c>
      <c r="F201" s="197">
        <v>0.25189317650867699</v>
      </c>
      <c r="G201" s="190">
        <v>0.105502748874983</v>
      </c>
      <c r="H201" s="197">
        <v>0.17709558007432799</v>
      </c>
      <c r="I201" s="190">
        <v>0.108678081346321</v>
      </c>
      <c r="J201" s="197">
        <v>0.35721338986235002</v>
      </c>
      <c r="K201" s="190">
        <v>0.234703245027897</v>
      </c>
      <c r="L201" s="197">
        <v>0.162888216786855</v>
      </c>
      <c r="M201" s="190">
        <v>6.1157242750759899E-2</v>
      </c>
      <c r="N201" s="197">
        <v>0.22213990175992801</v>
      </c>
      <c r="O201" s="190">
        <v>1.9369566880073401E-2</v>
      </c>
      <c r="P201" s="197">
        <v>0.49752998482876798</v>
      </c>
      <c r="Q201" s="190"/>
      <c r="R201" s="197">
        <v>0.207659389214328</v>
      </c>
      <c r="S201" s="190">
        <v>2.4202614322484599E-2</v>
      </c>
      <c r="T201" s="197">
        <v>0.17834425387939301</v>
      </c>
      <c r="U201" s="190">
        <v>9.1131127383505497E-2</v>
      </c>
      <c r="V201" s="197">
        <v>7.3803932568758404E-2</v>
      </c>
      <c r="W201" s="190">
        <v>2.8653327900963602E-2</v>
      </c>
      <c r="X201" s="197">
        <v>8.2576385202738398E-2</v>
      </c>
      <c r="Y201" s="190">
        <v>3.3012301237994699E-3</v>
      </c>
      <c r="Z201" s="197">
        <v>4.5751697237890403E-2</v>
      </c>
      <c r="AA201" s="190">
        <v>1.40006749118283E-2</v>
      </c>
      <c r="AB201" s="197">
        <v>3.1763798505483297E-2</v>
      </c>
      <c r="AC201" s="190">
        <v>6.7020368823873999E-3</v>
      </c>
      <c r="AD201" s="197">
        <v>9.1503037529283404E-2</v>
      </c>
      <c r="AE201" s="190">
        <v>3.6761096795083797E-2</v>
      </c>
      <c r="AF201" s="197">
        <v>0.45426214540495702</v>
      </c>
      <c r="AG201" s="190"/>
      <c r="AH201" s="197">
        <v>0.52186672616928498</v>
      </c>
      <c r="AI201" s="190"/>
      <c r="AJ201" s="197">
        <v>0.31642942943614999</v>
      </c>
      <c r="AK201" s="190"/>
      <c r="AL201" s="197">
        <v>0.62076796546292601</v>
      </c>
      <c r="AM201" s="190"/>
      <c r="AN201" s="197">
        <v>0.15892098033870999</v>
      </c>
      <c r="AO201" s="190">
        <v>9.2372958611356207E-2</v>
      </c>
      <c r="AP201" s="197">
        <v>4.49755921233322E-2</v>
      </c>
      <c r="AQ201" s="190"/>
    </row>
    <row r="202" spans="1:43" x14ac:dyDescent="0.35">
      <c r="A202">
        <v>119.086</v>
      </c>
      <c r="B202" t="s">
        <v>1070</v>
      </c>
      <c r="C202" t="s">
        <v>1642</v>
      </c>
      <c r="D202" s="197">
        <v>2.76610085859628E-2</v>
      </c>
      <c r="E202" s="190">
        <v>1.3981072371238201E-2</v>
      </c>
      <c r="F202" s="197">
        <v>3.7248365071600897E-2</v>
      </c>
      <c r="G202" s="190">
        <v>1.04027621523127E-2</v>
      </c>
      <c r="H202" s="197">
        <v>2.9746119653232098E-2</v>
      </c>
      <c r="I202" s="190">
        <v>1.87591953048186E-2</v>
      </c>
      <c r="J202" s="197">
        <v>3.99233120757643E-2</v>
      </c>
      <c r="K202" s="190">
        <v>2.5848776126937301E-2</v>
      </c>
      <c r="L202" s="197">
        <v>3.5968476569526002E-2</v>
      </c>
      <c r="M202" s="190">
        <v>1.3039681140041399E-2</v>
      </c>
      <c r="N202" s="197">
        <v>1.3435378618492699E-2</v>
      </c>
      <c r="O202" s="190">
        <v>2.55342851034865E-3</v>
      </c>
      <c r="P202" s="197">
        <v>3.9748306338351899E-2</v>
      </c>
      <c r="Q202" s="190"/>
      <c r="R202" s="197">
        <v>3.4166553583022598E-2</v>
      </c>
      <c r="S202" s="190">
        <v>6.5008340519672999E-3</v>
      </c>
      <c r="T202" s="197">
        <v>2.2269542367437799E-2</v>
      </c>
      <c r="U202" s="190">
        <v>1.26360605818268E-2</v>
      </c>
      <c r="V202" s="197">
        <v>1.53652555320813E-2</v>
      </c>
      <c r="W202" s="190">
        <v>5.4659957902547596E-3</v>
      </c>
      <c r="X202" s="197">
        <v>1.961204617307E-2</v>
      </c>
      <c r="Y202" s="190">
        <v>4.6971106191202299E-3</v>
      </c>
      <c r="Z202" s="197">
        <v>1.14146958269533E-2</v>
      </c>
      <c r="AA202" s="190">
        <v>2.9857505947218799E-3</v>
      </c>
      <c r="AB202" s="197">
        <v>8.8551563135755001E-3</v>
      </c>
      <c r="AC202" s="190">
        <v>2.3560144497111902E-3</v>
      </c>
      <c r="AD202" s="197">
        <v>3.0505333931851099E-2</v>
      </c>
      <c r="AE202" s="190">
        <v>2.20095233249301E-2</v>
      </c>
      <c r="AF202" s="197">
        <v>3.7561851845881997E-2</v>
      </c>
      <c r="AG202" s="190"/>
      <c r="AH202" s="197">
        <v>5.2517274766802603E-2</v>
      </c>
      <c r="AI202" s="190"/>
      <c r="AJ202" s="197">
        <v>2.7249343322860799E-2</v>
      </c>
      <c r="AK202" s="190"/>
      <c r="AL202" s="197">
        <v>0.104070750331224</v>
      </c>
      <c r="AM202" s="190"/>
      <c r="AN202" s="197">
        <v>7.6415066801853596E-3</v>
      </c>
      <c r="AO202" s="190">
        <v>4.0215228695496697E-3</v>
      </c>
      <c r="AP202" s="197">
        <v>3.9683855883519501E-3</v>
      </c>
      <c r="AQ202" s="190"/>
    </row>
    <row r="203" spans="1:43" x14ac:dyDescent="0.35">
      <c r="A203">
        <v>120.044</v>
      </c>
      <c r="B203" t="s">
        <v>1252</v>
      </c>
      <c r="C203" t="s">
        <v>1573</v>
      </c>
      <c r="D203" s="197">
        <v>1.4792502832536299E-2</v>
      </c>
      <c r="E203" s="190">
        <v>1.29877961811038E-2</v>
      </c>
      <c r="F203" s="197">
        <v>1.9263709897277999E-2</v>
      </c>
      <c r="G203" s="190">
        <v>8.9503249992064094E-3</v>
      </c>
      <c r="H203" s="197">
        <v>1.4474159990608099E-2</v>
      </c>
      <c r="I203" s="190">
        <v>1.24641199536215E-2</v>
      </c>
      <c r="J203" s="197">
        <v>5.9932297312952902E-2</v>
      </c>
      <c r="K203" s="190">
        <v>7.4625531190849595E-2</v>
      </c>
      <c r="L203" s="197">
        <v>3.4790020994193101E-2</v>
      </c>
      <c r="M203" s="190">
        <v>2.5611992625965901E-2</v>
      </c>
      <c r="N203" s="197">
        <v>1.1333784476830399E-2</v>
      </c>
      <c r="O203" s="190">
        <v>1.4631892944774001E-3</v>
      </c>
      <c r="P203" s="197">
        <v>1.7702479318908899E-2</v>
      </c>
      <c r="Q203" s="190"/>
      <c r="R203" s="197">
        <v>1.41896823616226E-2</v>
      </c>
      <c r="S203" s="190">
        <v>1.35164262314326E-3</v>
      </c>
      <c r="T203" s="197">
        <v>1.5280259463262801E-2</v>
      </c>
      <c r="U203" s="190">
        <v>8.7568350269057894E-3</v>
      </c>
      <c r="V203" s="197">
        <v>6.2773302273624598E-3</v>
      </c>
      <c r="W203" s="190">
        <v>2.0848261729874999E-3</v>
      </c>
      <c r="X203" s="197">
        <v>8.6212465487532208E-3</v>
      </c>
      <c r="Y203" s="190">
        <v>1.1747192740004E-4</v>
      </c>
      <c r="Z203" s="197">
        <v>6.2273757635670996E-3</v>
      </c>
      <c r="AA203" s="190">
        <v>1.4988430111100299E-3</v>
      </c>
      <c r="AB203" s="197">
        <v>3.2836213886288301E-3</v>
      </c>
      <c r="AC203" s="190">
        <v>2.4753733088632001E-4</v>
      </c>
      <c r="AD203" s="197">
        <v>1.2441838956633E-2</v>
      </c>
      <c r="AE203" s="190">
        <v>9.1428198269813306E-3</v>
      </c>
      <c r="AF203" s="197">
        <v>3.4261977381898803E-2</v>
      </c>
      <c r="AG203" s="190"/>
      <c r="AH203" s="197">
        <v>4.32364193392605E-2</v>
      </c>
      <c r="AI203" s="190"/>
      <c r="AJ203" s="197">
        <v>1.33876240856429E-2</v>
      </c>
      <c r="AK203" s="190"/>
      <c r="AL203" s="197">
        <v>0.23474244891073401</v>
      </c>
      <c r="AM203" s="190"/>
      <c r="AN203" s="197">
        <v>2.23467310182714E-3</v>
      </c>
      <c r="AO203" s="190">
        <v>2.3957923417483101E-5</v>
      </c>
      <c r="AP203" s="197">
        <v>8.6928802712674602E-4</v>
      </c>
      <c r="AQ203" s="190"/>
    </row>
    <row r="204" spans="1:43" x14ac:dyDescent="0.35">
      <c r="A204">
        <v>120.066</v>
      </c>
      <c r="B204" t="s">
        <v>1253</v>
      </c>
      <c r="C204" t="s">
        <v>1573</v>
      </c>
      <c r="D204" s="197">
        <v>4.3508945147316E-2</v>
      </c>
      <c r="E204" s="190">
        <v>1.8168107426017599E-2</v>
      </c>
      <c r="F204" s="197">
        <v>4.7517620406299803E-2</v>
      </c>
      <c r="G204" s="190">
        <v>1.9766528389809E-2</v>
      </c>
      <c r="H204" s="197">
        <v>3.8283021794862197E-2</v>
      </c>
      <c r="I204" s="190">
        <v>1.8827008682926898E-2</v>
      </c>
      <c r="J204" s="197">
        <v>4.0194538494242198E-2</v>
      </c>
      <c r="K204" s="190">
        <v>1.6800587874231599E-2</v>
      </c>
      <c r="L204" s="197">
        <v>3.0482907381353001E-2</v>
      </c>
      <c r="M204" s="190">
        <v>1.98990971652689E-2</v>
      </c>
      <c r="N204" s="197">
        <v>3.3431018414336301E-2</v>
      </c>
      <c r="O204" s="190">
        <v>1.7759754592011599E-3</v>
      </c>
      <c r="P204" s="197">
        <v>8.6885348710048604E-2</v>
      </c>
      <c r="Q204" s="190"/>
      <c r="R204" s="197">
        <v>3.3241402523786698E-2</v>
      </c>
      <c r="S204" s="190">
        <v>6.1411839566927204E-3</v>
      </c>
      <c r="T204" s="197">
        <v>2.6277482736543602E-2</v>
      </c>
      <c r="U204" s="190">
        <v>6.80268144681176E-3</v>
      </c>
      <c r="V204" s="197">
        <v>1.83223612982387E-2</v>
      </c>
      <c r="W204" s="190">
        <v>2.5839878159646498E-3</v>
      </c>
      <c r="X204" s="197">
        <v>2.3230095253802801E-2</v>
      </c>
      <c r="Y204" s="190">
        <v>5.3652139145362598E-3</v>
      </c>
      <c r="Z204" s="197">
        <v>1.29430985116725E-2</v>
      </c>
      <c r="AA204" s="190">
        <v>3.04014638306719E-3</v>
      </c>
      <c r="AB204" s="197">
        <v>9.6897364938232193E-3</v>
      </c>
      <c r="AC204" s="190">
        <v>1.8371814057466401E-3</v>
      </c>
      <c r="AD204" s="197">
        <v>2.8189164218160999E-2</v>
      </c>
      <c r="AE204" s="190">
        <v>1.2960197084097199E-2</v>
      </c>
      <c r="AF204" s="197">
        <v>9.0838029623607999E-2</v>
      </c>
      <c r="AG204" s="190"/>
      <c r="AH204" s="197">
        <v>9.2824518232575898E-2</v>
      </c>
      <c r="AI204" s="190"/>
      <c r="AJ204" s="197">
        <v>2.7255150718596001E-2</v>
      </c>
      <c r="AK204" s="190"/>
      <c r="AL204" s="197">
        <v>7.6845257846126599E-2</v>
      </c>
      <c r="AM204" s="190"/>
      <c r="AN204" s="197">
        <v>3.4912481540388902E-2</v>
      </c>
      <c r="AO204" s="190">
        <v>2.88918184024533E-2</v>
      </c>
      <c r="AP204" s="197">
        <v>1.36914785958665E-2</v>
      </c>
      <c r="AQ204" s="190"/>
    </row>
    <row r="205" spans="1:43" x14ac:dyDescent="0.35">
      <c r="A205">
        <v>120.081</v>
      </c>
      <c r="B205" t="s">
        <v>1071</v>
      </c>
      <c r="C205" t="s">
        <v>1643</v>
      </c>
      <c r="D205" s="197">
        <v>8.1113758313612297E-2</v>
      </c>
      <c r="E205" s="190">
        <v>4.31539457967492E-2</v>
      </c>
      <c r="F205" s="197">
        <v>9.09117603297009E-2</v>
      </c>
      <c r="G205" s="190">
        <v>1.97055271742742E-2</v>
      </c>
      <c r="H205" s="197">
        <v>8.1989141214014502E-2</v>
      </c>
      <c r="I205" s="190">
        <v>4.3312193202620003E-2</v>
      </c>
      <c r="J205" s="197">
        <v>4.8632420608864198E-2</v>
      </c>
      <c r="K205" s="190">
        <v>3.25739258155507E-2</v>
      </c>
      <c r="L205" s="197">
        <v>6.1477620325755301E-2</v>
      </c>
      <c r="M205" s="190">
        <v>3.1717457950575602E-2</v>
      </c>
      <c r="N205" s="197">
        <v>4.24455085142732E-2</v>
      </c>
      <c r="O205" s="190">
        <v>3.09043379761272E-2</v>
      </c>
      <c r="P205" s="197">
        <v>4.3041108536581801E-2</v>
      </c>
      <c r="Q205" s="190"/>
      <c r="R205" s="197">
        <v>8.1605696772360695E-2</v>
      </c>
      <c r="S205" s="190">
        <v>1.493650952522E-2</v>
      </c>
      <c r="T205" s="197">
        <v>4.1476503205871901E-2</v>
      </c>
      <c r="U205" s="190">
        <v>1.1615798941643401E-2</v>
      </c>
      <c r="V205" s="197">
        <v>9.6052788957141894E-2</v>
      </c>
      <c r="W205" s="190">
        <v>2.40366766199827E-2</v>
      </c>
      <c r="X205" s="197">
        <v>0.126468092270134</v>
      </c>
      <c r="Y205" s="190">
        <v>6.8999838282430795E-2</v>
      </c>
      <c r="Z205" s="197">
        <v>4.5014429327314302E-2</v>
      </c>
      <c r="AA205" s="190">
        <v>1.5812287652538799E-2</v>
      </c>
      <c r="AB205" s="197">
        <v>4.2207655483266202E-2</v>
      </c>
      <c r="AC205" s="190">
        <v>1.3679763762850201E-2</v>
      </c>
      <c r="AD205" s="197">
        <v>6.4420474628243005E-2</v>
      </c>
      <c r="AE205" s="190">
        <v>2.7332748695281298E-2</v>
      </c>
      <c r="AF205" s="197">
        <v>5.2698349909778001E-2</v>
      </c>
      <c r="AG205" s="190"/>
      <c r="AH205" s="197">
        <v>1.9957944582306701E-2</v>
      </c>
      <c r="AI205" s="190"/>
      <c r="AJ205" s="197">
        <v>7.0384679246498202E-2</v>
      </c>
      <c r="AK205" s="190"/>
      <c r="AL205" s="197">
        <v>9.7954969584661197E-3</v>
      </c>
      <c r="AM205" s="190"/>
      <c r="AN205" s="197">
        <v>4.7706119888603201E-3</v>
      </c>
      <c r="AO205" s="190">
        <v>4.1743544920152297E-3</v>
      </c>
      <c r="AP205" s="197">
        <v>2.2055603525758902E-2</v>
      </c>
      <c r="AQ205" s="190"/>
    </row>
    <row r="206" spans="1:43" x14ac:dyDescent="0.35">
      <c r="A206">
        <v>120.093</v>
      </c>
      <c r="B206" t="s">
        <v>197</v>
      </c>
      <c r="C206" t="s">
        <v>1573</v>
      </c>
      <c r="D206" s="197">
        <v>4.4093021019202802E-2</v>
      </c>
      <c r="E206" s="190">
        <v>2.5383294564850601E-2</v>
      </c>
      <c r="F206" s="197">
        <v>4.70907324737804E-2</v>
      </c>
      <c r="G206" s="190">
        <v>2.5719705226233999E-2</v>
      </c>
      <c r="H206" s="197">
        <v>3.5471282831207103E-2</v>
      </c>
      <c r="I206" s="190">
        <v>2.0526545502233901E-2</v>
      </c>
      <c r="J206" s="197">
        <v>7.9480285877511006E-2</v>
      </c>
      <c r="K206" s="190">
        <v>6.1372343511141098E-2</v>
      </c>
      <c r="L206" s="197">
        <v>2.8259592549654398E-2</v>
      </c>
      <c r="M206" s="190">
        <v>8.8630267676754696E-3</v>
      </c>
      <c r="N206" s="197">
        <v>5.0621928015834497E-2</v>
      </c>
      <c r="O206" s="190">
        <v>1.7368651488369E-2</v>
      </c>
      <c r="P206" s="197">
        <v>0.117376035137674</v>
      </c>
      <c r="Q206" s="190"/>
      <c r="R206" s="197">
        <v>3.7452016189454797E-2</v>
      </c>
      <c r="S206" s="190">
        <v>3.3078612808235099E-3</v>
      </c>
      <c r="T206" s="197">
        <v>3.4442725121753302E-2</v>
      </c>
      <c r="U206" s="190">
        <v>8.9831754781600007E-3</v>
      </c>
      <c r="V206" s="197">
        <v>1.38279290864035E-2</v>
      </c>
      <c r="W206" s="190">
        <v>2.8297901093248001E-3</v>
      </c>
      <c r="X206" s="197">
        <v>1.5723826337617701E-2</v>
      </c>
      <c r="Y206" s="190">
        <v>3.0260560363465998E-3</v>
      </c>
      <c r="Z206" s="197">
        <v>1.15898644569052E-2</v>
      </c>
      <c r="AA206" s="190">
        <v>4.4488677911523004E-3</v>
      </c>
      <c r="AB206" s="197">
        <v>8.5218900634336705E-3</v>
      </c>
      <c r="AC206" s="190">
        <v>3.9982414892009103E-3</v>
      </c>
      <c r="AD206" s="197">
        <v>2.84019762668891E-2</v>
      </c>
      <c r="AE206" s="190">
        <v>9.8555395671102199E-3</v>
      </c>
      <c r="AF206" s="197">
        <v>0.15365921185829001</v>
      </c>
      <c r="AG206" s="190"/>
      <c r="AH206" s="197">
        <v>0.27189266774316301</v>
      </c>
      <c r="AI206" s="190"/>
      <c r="AJ206" s="197">
        <v>4.8250517732622698E-2</v>
      </c>
      <c r="AK206" s="190"/>
      <c r="AL206" s="197">
        <v>0.162134773081198</v>
      </c>
      <c r="AM206" s="190"/>
      <c r="AN206" s="197">
        <v>9.3047585935924507E-2</v>
      </c>
      <c r="AO206" s="190">
        <v>4.4264866202333997E-2</v>
      </c>
      <c r="AP206" s="197">
        <v>1.4400542924787501E-2</v>
      </c>
      <c r="AQ206" s="190"/>
    </row>
    <row r="207" spans="1:43" x14ac:dyDescent="0.35">
      <c r="A207">
        <v>120.13800000000001</v>
      </c>
      <c r="B207" t="s">
        <v>1254</v>
      </c>
      <c r="C207" t="s">
        <v>1573</v>
      </c>
      <c r="D207" s="197">
        <v>2.8941665165655901E-2</v>
      </c>
      <c r="E207" s="190">
        <v>1.81298310944343E-2</v>
      </c>
      <c r="F207" s="197">
        <v>3.4693060285199397E-2</v>
      </c>
      <c r="G207" s="190">
        <v>1.33205529137511E-2</v>
      </c>
      <c r="H207" s="197">
        <v>2.5857996069800299E-2</v>
      </c>
      <c r="I207" s="190">
        <v>1.8096092181802199E-2</v>
      </c>
      <c r="J207" s="197">
        <v>7.2632993942379806E-2</v>
      </c>
      <c r="K207" s="190">
        <v>8.4642321419587094E-2</v>
      </c>
      <c r="L207" s="197">
        <v>5.4751206647038198E-2</v>
      </c>
      <c r="M207" s="190">
        <v>3.8949865316162902E-2</v>
      </c>
      <c r="N207" s="197">
        <v>2.1626200769048101E-2</v>
      </c>
      <c r="O207" s="190">
        <v>8.4616374542498698E-6</v>
      </c>
      <c r="P207" s="197">
        <v>5.8749707667887202E-2</v>
      </c>
      <c r="Q207" s="190"/>
      <c r="R207" s="197">
        <v>2.25230530007627E-2</v>
      </c>
      <c r="S207" s="190">
        <v>4.4700351283980498E-3</v>
      </c>
      <c r="T207" s="197">
        <v>1.52288168831756E-2</v>
      </c>
      <c r="U207" s="190">
        <v>8.5667266106132095E-3</v>
      </c>
      <c r="V207" s="197">
        <v>1.2475444915066599E-2</v>
      </c>
      <c r="W207" s="190">
        <v>5.63381553733148E-3</v>
      </c>
      <c r="X207" s="197">
        <v>1.6285796642130201E-2</v>
      </c>
      <c r="Y207" s="190">
        <v>3.2781980200302299E-4</v>
      </c>
      <c r="Z207" s="197">
        <v>7.0302892289828001E-3</v>
      </c>
      <c r="AA207" s="190">
        <v>2.0105180667972398E-3</v>
      </c>
      <c r="AB207" s="197">
        <v>4.8853217664988303E-3</v>
      </c>
      <c r="AC207" s="190">
        <v>1.4934041417559399E-3</v>
      </c>
      <c r="AD207" s="197">
        <v>2.59705745991291E-2</v>
      </c>
      <c r="AE207" s="190">
        <v>2.15455550774462E-2</v>
      </c>
      <c r="AF207" s="197">
        <v>3.1809175290668297E-2</v>
      </c>
      <c r="AG207" s="190"/>
      <c r="AH207" s="197">
        <v>4.1304826377021001E-2</v>
      </c>
      <c r="AI207" s="190"/>
      <c r="AJ207" s="197">
        <v>5.6290167514455501E-2</v>
      </c>
      <c r="AK207" s="190"/>
      <c r="AL207" s="197">
        <v>0.224864703398306</v>
      </c>
      <c r="AM207" s="190"/>
      <c r="AN207" s="197">
        <v>1.6873873644443699E-3</v>
      </c>
      <c r="AO207" s="190">
        <v>5.0008734864688E-4</v>
      </c>
      <c r="AP207" s="197">
        <v>3.4160101596801299E-3</v>
      </c>
      <c r="AQ207" s="190"/>
    </row>
    <row r="208" spans="1:43" x14ac:dyDescent="0.35">
      <c r="A208">
        <v>121.01300000000001</v>
      </c>
      <c r="B208" t="s">
        <v>1255</v>
      </c>
      <c r="C208" t="s">
        <v>1573</v>
      </c>
      <c r="D208" s="197">
        <v>5.5772375271436201E-3</v>
      </c>
      <c r="E208" s="190">
        <v>4.17129707522186E-3</v>
      </c>
      <c r="F208" s="197">
        <v>6.9384431062747901E-3</v>
      </c>
      <c r="G208" s="190">
        <v>2.5836622694426501E-3</v>
      </c>
      <c r="H208" s="197">
        <v>4.4059178639070402E-3</v>
      </c>
      <c r="I208" s="190">
        <v>2.7855949426226498E-3</v>
      </c>
      <c r="J208" s="197">
        <v>2.9152114404667799E-2</v>
      </c>
      <c r="K208" s="190">
        <v>4.4382726947197797E-2</v>
      </c>
      <c r="L208" s="197">
        <v>1.9094596278401401E-2</v>
      </c>
      <c r="M208" s="190">
        <v>1.4696353748276599E-2</v>
      </c>
      <c r="N208" s="197">
        <v>5.3194097020401203E-3</v>
      </c>
      <c r="O208" s="190">
        <v>2.3309280044502299E-4</v>
      </c>
      <c r="P208" s="197">
        <v>1.21097298147153E-2</v>
      </c>
      <c r="Q208" s="190"/>
      <c r="R208" s="197">
        <v>3.61778687850589E-3</v>
      </c>
      <c r="S208" s="190">
        <v>6.4179448767690396E-4</v>
      </c>
      <c r="T208" s="197">
        <v>8.3055041317342294E-3</v>
      </c>
      <c r="U208" s="190">
        <v>1.92144631891814E-3</v>
      </c>
      <c r="V208" s="197">
        <v>1.99590010703991E-3</v>
      </c>
      <c r="W208" s="190">
        <v>3.1905614284109899E-4</v>
      </c>
      <c r="X208" s="197">
        <v>3.1222707690155599E-3</v>
      </c>
      <c r="Y208" s="190">
        <v>6.1492855572603002E-4</v>
      </c>
      <c r="Z208" s="197">
        <v>2.44866417848652E-3</v>
      </c>
      <c r="AA208" s="190">
        <v>6.3194432980934905E-4</v>
      </c>
      <c r="AB208" s="197">
        <v>1.4031652024808199E-3</v>
      </c>
      <c r="AC208" s="190">
        <v>4.4353547118615102E-4</v>
      </c>
      <c r="AD208" s="197">
        <v>4.1426739843131496E-3</v>
      </c>
      <c r="AE208" s="190">
        <v>2.6071874941506899E-3</v>
      </c>
      <c r="AF208" s="197">
        <v>1.32907721357812E-2</v>
      </c>
      <c r="AG208" s="190"/>
      <c r="AH208" s="197">
        <v>1.33062433469745E-2</v>
      </c>
      <c r="AI208" s="190"/>
      <c r="AJ208" s="197">
        <v>1.18690982421591E-2</v>
      </c>
      <c r="AK208" s="190"/>
      <c r="AL208" s="197">
        <v>0.14528392090660899</v>
      </c>
      <c r="AM208" s="190"/>
      <c r="AN208" s="197">
        <v>8.8112206362841406E-5</v>
      </c>
      <c r="AO208" s="190">
        <v>4.2811732491732499E-5</v>
      </c>
      <c r="AP208" s="197">
        <v>2.72485842587873E-4</v>
      </c>
      <c r="AQ208" s="190"/>
    </row>
    <row r="209" spans="1:43" x14ac:dyDescent="0.35">
      <c r="A209">
        <v>121.05</v>
      </c>
      <c r="B209" t="s">
        <v>1256</v>
      </c>
      <c r="C209" t="s">
        <v>1573</v>
      </c>
      <c r="D209" s="197">
        <v>5.2289681454763797E-3</v>
      </c>
      <c r="E209" s="190">
        <v>1.9160454314667199E-3</v>
      </c>
      <c r="F209" s="197">
        <v>5.0158541554438099E-3</v>
      </c>
      <c r="G209" s="190">
        <v>1.4510944167930901E-3</v>
      </c>
      <c r="H209" s="197">
        <v>3.90360175164952E-3</v>
      </c>
      <c r="I209" s="190">
        <v>1.61494654979836E-3</v>
      </c>
      <c r="J209" s="197">
        <v>7.0620189069682702E-3</v>
      </c>
      <c r="K209" s="190">
        <v>4.4997069666622E-3</v>
      </c>
      <c r="L209" s="197">
        <v>5.0801552269990804E-3</v>
      </c>
      <c r="M209" s="190">
        <v>1.8228032349573201E-3</v>
      </c>
      <c r="N209" s="197">
        <v>4.8607119443663301E-3</v>
      </c>
      <c r="O209" s="190">
        <v>1.428971936192E-4</v>
      </c>
      <c r="P209" s="197">
        <v>9.4152163203273104E-3</v>
      </c>
      <c r="Q209" s="190"/>
      <c r="R209" s="197">
        <v>3.05779542265151E-3</v>
      </c>
      <c r="S209" s="190">
        <v>1.05744810751942E-4</v>
      </c>
      <c r="T209" s="197">
        <v>2.63917156112306E-3</v>
      </c>
      <c r="U209" s="190">
        <v>4.5898705360344401E-4</v>
      </c>
      <c r="V209" s="197">
        <v>2.1071956310047702E-3</v>
      </c>
      <c r="W209" s="190">
        <v>7.0963494584130795E-4</v>
      </c>
      <c r="X209" s="197">
        <v>2.6697914117956799E-3</v>
      </c>
      <c r="Y209" s="190">
        <v>5.8492004714966997E-4</v>
      </c>
      <c r="Z209" s="197">
        <v>1.42849229653434E-3</v>
      </c>
      <c r="AA209" s="190">
        <v>3.2186828101397701E-4</v>
      </c>
      <c r="AB209" s="197">
        <v>1.0452598119875E-3</v>
      </c>
      <c r="AC209" s="190">
        <v>1.5070577751565901E-4</v>
      </c>
      <c r="AD209" s="197">
        <v>3.6763800348969902E-3</v>
      </c>
      <c r="AE209" s="190">
        <v>2.2064008448935699E-3</v>
      </c>
      <c r="AF209" s="197">
        <v>1.0678007036579999E-2</v>
      </c>
      <c r="AG209" s="190"/>
      <c r="AH209" s="197">
        <v>1.18117424105197E-2</v>
      </c>
      <c r="AI209" s="190"/>
      <c r="AJ209" s="197">
        <v>4.4283264979769798E-3</v>
      </c>
      <c r="AK209" s="190"/>
      <c r="AL209" s="197">
        <v>1.16774305387019E-2</v>
      </c>
      <c r="AM209" s="190"/>
      <c r="AN209" s="197">
        <v>8.0605538709632599E-4</v>
      </c>
      <c r="AO209" s="190">
        <v>2.4081717256080002E-5</v>
      </c>
      <c r="AP209" s="197">
        <v>6.2498751995980397E-4</v>
      </c>
      <c r="AQ209" s="190"/>
    </row>
    <row r="210" spans="1:43" x14ac:dyDescent="0.35">
      <c r="A210">
        <v>121.065</v>
      </c>
      <c r="B210" t="s">
        <v>1072</v>
      </c>
      <c r="C210" t="s">
        <v>1644</v>
      </c>
      <c r="D210" s="197">
        <v>1.4508781138361201E-3</v>
      </c>
      <c r="E210" s="190">
        <v>9.2900139161419403E-4</v>
      </c>
      <c r="F210" s="197">
        <v>1.72111608787823E-3</v>
      </c>
      <c r="G210" s="190">
        <v>8.5091927021149695E-4</v>
      </c>
      <c r="H210" s="197">
        <v>1.4056733415127301E-3</v>
      </c>
      <c r="I210" s="190">
        <v>8.6728727552779297E-4</v>
      </c>
      <c r="J210" s="197">
        <v>7.8456813694844502E-3</v>
      </c>
      <c r="K210" s="190">
        <v>1.29423920172785E-2</v>
      </c>
      <c r="L210" s="197">
        <v>3.6029353597029699E-3</v>
      </c>
      <c r="M210" s="190">
        <v>2.7051368402535598E-3</v>
      </c>
      <c r="N210" s="197">
        <v>1.15176672408477E-3</v>
      </c>
      <c r="O210" s="190">
        <v>3.8673186307151402E-4</v>
      </c>
      <c r="P210" s="197">
        <v>3.7774305909517099E-3</v>
      </c>
      <c r="Q210" s="190"/>
      <c r="R210" s="197">
        <v>1.4971663464543299E-3</v>
      </c>
      <c r="S210" s="190">
        <v>3.23704989651244E-4</v>
      </c>
      <c r="T210" s="197">
        <v>2.0461406736080401E-3</v>
      </c>
      <c r="U210" s="190">
        <v>9.7819001653582293E-4</v>
      </c>
      <c r="V210" s="197">
        <v>5.5402589438902495E-4</v>
      </c>
      <c r="W210" s="190">
        <v>9.0432537829345097E-5</v>
      </c>
      <c r="X210" s="197">
        <v>5.7179671158218495E-4</v>
      </c>
      <c r="Y210" s="190">
        <v>2.6007335105812999E-5</v>
      </c>
      <c r="Z210" s="197">
        <v>5.0166841706368495E-4</v>
      </c>
      <c r="AA210" s="190">
        <v>1.6669633978887499E-4</v>
      </c>
      <c r="AB210" s="197">
        <v>3.0705752596197402E-4</v>
      </c>
      <c r="AC210" s="190">
        <v>4.1688554666065903E-5</v>
      </c>
      <c r="AD210" s="197">
        <v>1.4353146670260601E-3</v>
      </c>
      <c r="AE210" s="190">
        <v>1.07105490268011E-3</v>
      </c>
      <c r="AF210" s="197">
        <v>8.0171748091048996E-3</v>
      </c>
      <c r="AG210" s="190"/>
      <c r="AH210" s="197">
        <v>6.7204165610395697E-3</v>
      </c>
      <c r="AI210" s="190"/>
      <c r="AJ210" s="197">
        <v>2.4187204286283E-3</v>
      </c>
      <c r="AK210" s="190"/>
      <c r="AL210" s="197">
        <v>4.3296565541527797E-2</v>
      </c>
      <c r="AM210" s="190"/>
      <c r="AN210" s="197">
        <v>5.7553477707962498E-4</v>
      </c>
      <c r="AO210" s="190">
        <v>3.27353653896905E-5</v>
      </c>
      <c r="AP210" s="197">
        <v>2.8841944760763199E-4</v>
      </c>
      <c r="AQ210" s="190"/>
    </row>
    <row r="211" spans="1:43" x14ac:dyDescent="0.35">
      <c r="A211">
        <v>121.101</v>
      </c>
      <c r="B211" t="s">
        <v>1074</v>
      </c>
      <c r="C211" t="s">
        <v>845</v>
      </c>
      <c r="D211" s="197">
        <v>1.2195981579826E-2</v>
      </c>
      <c r="E211" s="190">
        <v>7.19855233362227E-3</v>
      </c>
      <c r="F211" s="197">
        <v>1.3467545083855101E-2</v>
      </c>
      <c r="G211" s="190">
        <v>8.1260288955972999E-3</v>
      </c>
      <c r="H211" s="197">
        <v>1.05754787870244E-2</v>
      </c>
      <c r="I211" s="190">
        <v>6.61221642259652E-3</v>
      </c>
      <c r="J211" s="197">
        <v>2.15135171537265E-2</v>
      </c>
      <c r="K211" s="190">
        <v>1.65829805268779E-2</v>
      </c>
      <c r="L211" s="197">
        <v>6.6244315454275903E-3</v>
      </c>
      <c r="M211" s="190">
        <v>2.10733092553481E-3</v>
      </c>
      <c r="N211" s="197">
        <v>1.4003774579556399E-2</v>
      </c>
      <c r="O211" s="190">
        <v>5.9236211461373301E-3</v>
      </c>
      <c r="P211" s="197">
        <v>3.2045957680559199E-2</v>
      </c>
      <c r="Q211" s="190"/>
      <c r="R211" s="197">
        <v>1.2812790093202599E-2</v>
      </c>
      <c r="S211" s="190">
        <v>1.07664659193897E-3</v>
      </c>
      <c r="T211" s="197">
        <v>1.3028936379875299E-2</v>
      </c>
      <c r="U211" s="190">
        <v>2.2807027724216101E-3</v>
      </c>
      <c r="V211" s="197">
        <v>5.7560143370854197E-3</v>
      </c>
      <c r="W211" s="190">
        <v>5.3667262943747802E-4</v>
      </c>
      <c r="X211" s="197">
        <v>6.1547099779305503E-3</v>
      </c>
      <c r="Y211" s="190">
        <v>1.0187153518012701E-3</v>
      </c>
      <c r="Z211" s="197">
        <v>4.59630382068102E-3</v>
      </c>
      <c r="AA211" s="190">
        <v>2.0350170755005E-3</v>
      </c>
      <c r="AB211" s="197">
        <v>3.3618656335853299E-3</v>
      </c>
      <c r="AC211" s="190">
        <v>2.2631483425153598E-3</v>
      </c>
      <c r="AD211" s="197">
        <v>1.0513153273198499E-2</v>
      </c>
      <c r="AE211" s="190">
        <v>1.9976883674303302E-3</v>
      </c>
      <c r="AF211" s="197">
        <v>4.7219860191090701E-2</v>
      </c>
      <c r="AG211" s="190"/>
      <c r="AH211" s="197">
        <v>8.2139866667692601E-2</v>
      </c>
      <c r="AI211" s="190"/>
      <c r="AJ211" s="197">
        <v>8.0758443021772992E-3</v>
      </c>
      <c r="AK211" s="190"/>
      <c r="AL211" s="197">
        <v>3.6269595849419398E-2</v>
      </c>
      <c r="AM211" s="190"/>
      <c r="AN211" s="197">
        <v>2.82965209741004E-2</v>
      </c>
      <c r="AO211" s="190">
        <v>1.3783019677770399E-2</v>
      </c>
      <c r="AP211" s="197">
        <v>5.2261116573770099E-3</v>
      </c>
      <c r="AQ211" s="190"/>
    </row>
    <row r="212" spans="1:43" x14ac:dyDescent="0.35">
      <c r="A212">
        <v>121.122</v>
      </c>
      <c r="B212" t="s">
        <v>1257</v>
      </c>
      <c r="C212" t="s">
        <v>1573</v>
      </c>
      <c r="D212" s="197">
        <v>2.4270141181021898E-3</v>
      </c>
      <c r="E212" s="190">
        <v>8.3917084961045304E-4</v>
      </c>
      <c r="F212" s="197">
        <v>2.9981692815414401E-3</v>
      </c>
      <c r="G212" s="190">
        <v>1.3220729942890099E-3</v>
      </c>
      <c r="H212" s="197">
        <v>2.1549980158647101E-3</v>
      </c>
      <c r="I212" s="190">
        <v>9.2014426466447005E-4</v>
      </c>
      <c r="J212" s="197">
        <v>3.3655690277386201E-3</v>
      </c>
      <c r="K212" s="190">
        <v>1.78557427483065E-3</v>
      </c>
      <c r="L212" s="197">
        <v>2.2574061870069698E-3</v>
      </c>
      <c r="M212" s="190">
        <v>7.8644636797521703E-4</v>
      </c>
      <c r="N212" s="197">
        <v>1.3973307680292099E-3</v>
      </c>
      <c r="O212" s="190">
        <v>1.02069152811773E-4</v>
      </c>
      <c r="P212" s="197">
        <v>4.3517034760561799E-3</v>
      </c>
      <c r="Q212" s="190"/>
      <c r="R212" s="197">
        <v>2.22330384417007E-3</v>
      </c>
      <c r="S212" s="190">
        <v>5.5765007297588002E-5</v>
      </c>
      <c r="T212" s="197">
        <v>1.3151956926852101E-3</v>
      </c>
      <c r="U212" s="190">
        <v>7.5718087642531295E-4</v>
      </c>
      <c r="V212" s="197">
        <v>1.12281002062359E-3</v>
      </c>
      <c r="W212" s="190">
        <v>4.3792303271719397E-4</v>
      </c>
      <c r="X212" s="197">
        <v>1.56791844619791E-3</v>
      </c>
      <c r="Y212" s="190">
        <v>3.7043552506103302E-4</v>
      </c>
      <c r="Z212" s="197">
        <v>6.4616029187989201E-4</v>
      </c>
      <c r="AA212" s="190">
        <v>3.2562795716952202E-4</v>
      </c>
      <c r="AB212" s="197">
        <v>6.7847896636932597E-4</v>
      </c>
      <c r="AC212" s="190">
        <v>2.6127353434376299E-4</v>
      </c>
      <c r="AD212" s="197">
        <v>1.9888303158589402E-3</v>
      </c>
      <c r="AE212" s="190">
        <v>1.4659058416839699E-3</v>
      </c>
      <c r="AF212" s="197">
        <v>4.8117848545422897E-3</v>
      </c>
      <c r="AG212" s="190"/>
      <c r="AH212" s="197">
        <v>4.6851914671711603E-3</v>
      </c>
      <c r="AI212" s="190"/>
      <c r="AJ212" s="197">
        <v>1.0711525960500801E-3</v>
      </c>
      <c r="AK212" s="190"/>
      <c r="AL212" s="197">
        <v>6.3654976675791399E-3</v>
      </c>
      <c r="AM212" s="190"/>
      <c r="AN212" s="197">
        <v>1.2344095170095199E-3</v>
      </c>
      <c r="AO212" s="190">
        <v>7.5528027144237898E-4</v>
      </c>
      <c r="AP212" s="197">
        <v>1.11150121957102E-3</v>
      </c>
      <c r="AQ212" s="190"/>
    </row>
    <row r="213" spans="1:43" x14ac:dyDescent="0.35">
      <c r="A213">
        <v>122.024</v>
      </c>
      <c r="B213" t="s">
        <v>1258</v>
      </c>
      <c r="C213" t="s">
        <v>1573</v>
      </c>
      <c r="D213" s="197">
        <v>3.0104441238213999E-3</v>
      </c>
      <c r="E213" s="190">
        <v>1.66717585522049E-3</v>
      </c>
      <c r="F213" s="197">
        <v>4.9054281246188004E-3</v>
      </c>
      <c r="G213" s="190">
        <v>2.3994079445764402E-3</v>
      </c>
      <c r="H213" s="197">
        <v>2.9667978994567198E-3</v>
      </c>
      <c r="I213" s="190">
        <v>1.8050909173421099E-3</v>
      </c>
      <c r="J213" s="197">
        <v>1.1733840489790899E-2</v>
      </c>
      <c r="K213" s="190">
        <v>1.0110941612662201E-2</v>
      </c>
      <c r="L213" s="197">
        <v>6.2334481618242597E-3</v>
      </c>
      <c r="M213" s="190">
        <v>3.36767300561726E-3</v>
      </c>
      <c r="N213" s="197">
        <v>1.6444498542584E-3</v>
      </c>
      <c r="O213" s="190">
        <v>1.20809562555016E-4</v>
      </c>
      <c r="P213" s="197">
        <v>5.7083871661506701E-3</v>
      </c>
      <c r="Q213" s="190"/>
      <c r="R213" s="197">
        <v>3.2877167441516999E-3</v>
      </c>
      <c r="S213" s="190">
        <v>3.2601969294231798E-4</v>
      </c>
      <c r="T213" s="197">
        <v>2.2263308408008099E-3</v>
      </c>
      <c r="U213" s="190">
        <v>9.5932330396482899E-4</v>
      </c>
      <c r="V213" s="197">
        <v>1.2071728982370499E-3</v>
      </c>
      <c r="W213" s="190">
        <v>3.1370859758385599E-4</v>
      </c>
      <c r="X213" s="197">
        <v>1.4830427139047901E-3</v>
      </c>
      <c r="Y213" s="190">
        <v>2.2400659602394001E-4</v>
      </c>
      <c r="Z213" s="197">
        <v>8.9076667737996503E-4</v>
      </c>
      <c r="AA213" s="190">
        <v>2.1019305496737401E-4</v>
      </c>
      <c r="AB213" s="197">
        <v>7.1899585844342805E-4</v>
      </c>
      <c r="AC213" s="190">
        <v>1.7644702405350901E-4</v>
      </c>
      <c r="AD213" s="197">
        <v>2.14002844796745E-3</v>
      </c>
      <c r="AE213" s="190">
        <v>1.4305351420733699E-3</v>
      </c>
      <c r="AF213" s="197">
        <v>1.04108354983873E-2</v>
      </c>
      <c r="AG213" s="190"/>
      <c r="AH213" s="197">
        <v>5.6655780390480803E-2</v>
      </c>
      <c r="AI213" s="190"/>
      <c r="AJ213" s="197">
        <v>1.80345965596761E-3</v>
      </c>
      <c r="AK213" s="190"/>
      <c r="AL213" s="197">
        <v>3.0460466256256799E-2</v>
      </c>
      <c r="AM213" s="190"/>
      <c r="AN213" s="197">
        <v>5.8857490727392203E-4</v>
      </c>
      <c r="AO213" s="190">
        <v>1.22354060699432E-5</v>
      </c>
      <c r="AP213" s="197">
        <v>9.6682409629558297E-4</v>
      </c>
      <c r="AQ213" s="190"/>
    </row>
    <row r="214" spans="1:43" x14ac:dyDescent="0.35">
      <c r="A214">
        <v>122.045</v>
      </c>
      <c r="B214" t="s">
        <v>1259</v>
      </c>
      <c r="C214" t="s">
        <v>1573</v>
      </c>
      <c r="D214" s="197">
        <v>7.9965754404390296E-3</v>
      </c>
      <c r="E214" s="190">
        <v>4.9217711852612396E-3</v>
      </c>
      <c r="F214" s="197">
        <v>1.0282471524065801E-2</v>
      </c>
      <c r="G214" s="190">
        <v>4.2451088964893299E-3</v>
      </c>
      <c r="H214" s="197">
        <v>6.3860862029193497E-3</v>
      </c>
      <c r="I214" s="190">
        <v>3.8239307932055999E-3</v>
      </c>
      <c r="J214" s="197">
        <v>3.37099722803956E-2</v>
      </c>
      <c r="K214" s="190">
        <v>5.06194175519558E-2</v>
      </c>
      <c r="L214" s="197">
        <v>2.1030404629022101E-2</v>
      </c>
      <c r="M214" s="190">
        <v>1.61153197978047E-2</v>
      </c>
      <c r="N214" s="197">
        <v>7.8269242138359705E-3</v>
      </c>
      <c r="O214" s="190">
        <v>5.1698906318908098E-5</v>
      </c>
      <c r="P214" s="197">
        <v>1.90760561570965E-2</v>
      </c>
      <c r="Q214" s="190"/>
      <c r="R214" s="197">
        <v>5.6335628081064099E-3</v>
      </c>
      <c r="S214" s="190">
        <v>4.40761758280459E-4</v>
      </c>
      <c r="T214" s="197">
        <v>7.0238513469554897E-3</v>
      </c>
      <c r="U214" s="190">
        <v>3.0454544573673401E-3</v>
      </c>
      <c r="V214" s="197">
        <v>3.2885786983958701E-3</v>
      </c>
      <c r="W214" s="190">
        <v>8.4964589180429198E-4</v>
      </c>
      <c r="X214" s="197">
        <v>3.4973933663815099E-3</v>
      </c>
      <c r="Y214" s="190">
        <v>1.6194889754711701E-4</v>
      </c>
      <c r="Z214" s="197">
        <v>1.9803047453134802E-3</v>
      </c>
      <c r="AA214" s="190">
        <v>6.2938131575042205E-4</v>
      </c>
      <c r="AB214" s="197">
        <v>1.19838801039829E-3</v>
      </c>
      <c r="AC214" s="190">
        <v>3.1907382335883898E-5</v>
      </c>
      <c r="AD214" s="197">
        <v>7.1109533159603999E-3</v>
      </c>
      <c r="AE214" s="190">
        <v>5.2279853873000298E-3</v>
      </c>
      <c r="AF214" s="197">
        <v>1.7546992847623399E-2</v>
      </c>
      <c r="AG214" s="190"/>
      <c r="AH214" s="197">
        <v>2.2380347753835399E-2</v>
      </c>
      <c r="AI214" s="190"/>
      <c r="AJ214" s="197">
        <v>1.1531185992230899E-2</v>
      </c>
      <c r="AK214" s="190"/>
      <c r="AL214" s="197">
        <v>9.3842764535904705E-2</v>
      </c>
      <c r="AM214" s="190"/>
      <c r="AN214" s="197">
        <v>8.4201505802703803E-4</v>
      </c>
      <c r="AO214" s="190">
        <v>9.5927734424130701E-5</v>
      </c>
      <c r="AP214" s="197">
        <v>3.2097905689602299E-4</v>
      </c>
      <c r="AQ214" s="190"/>
    </row>
    <row r="215" spans="1:43" x14ac:dyDescent="0.35">
      <c r="A215">
        <v>122.06</v>
      </c>
      <c r="B215" t="s">
        <v>1260</v>
      </c>
      <c r="C215" t="s">
        <v>1573</v>
      </c>
      <c r="D215" s="197">
        <v>7.6712212509255098E-2</v>
      </c>
      <c r="E215" s="190">
        <v>4.1378983363146798E-2</v>
      </c>
      <c r="F215" s="197">
        <v>8.2430270014998294E-2</v>
      </c>
      <c r="G215" s="190">
        <v>3.7427472997288297E-2</v>
      </c>
      <c r="H215" s="197">
        <v>4.7657062874159703E-2</v>
      </c>
      <c r="I215" s="190">
        <v>2.36992071446856E-2</v>
      </c>
      <c r="J215" s="197">
        <v>0.16044792562502999</v>
      </c>
      <c r="K215" s="190">
        <v>0.192187546363359</v>
      </c>
      <c r="L215" s="197">
        <v>9.2344400684209293E-2</v>
      </c>
      <c r="M215" s="190">
        <v>5.2467834308689898E-2</v>
      </c>
      <c r="N215" s="197">
        <v>8.2602088513251307E-2</v>
      </c>
      <c r="O215" s="190">
        <v>4.4670688897472197E-3</v>
      </c>
      <c r="P215" s="197">
        <v>0.17422030680470499</v>
      </c>
      <c r="Q215" s="190"/>
      <c r="R215" s="197">
        <v>4.1268711988051203E-2</v>
      </c>
      <c r="S215" s="190">
        <v>1.1687837901767E-3</v>
      </c>
      <c r="T215" s="197">
        <v>0.18154387134835301</v>
      </c>
      <c r="U215" s="190">
        <v>1.48643589028145E-2</v>
      </c>
      <c r="V215" s="197">
        <v>2.78130462693678E-2</v>
      </c>
      <c r="W215" s="190">
        <v>4.2171440125681903E-3</v>
      </c>
      <c r="X215" s="197">
        <v>2.5893748982424698E-2</v>
      </c>
      <c r="Y215" s="190">
        <v>9.942420471602939E-4</v>
      </c>
      <c r="Z215" s="197">
        <v>1.43522809143247E-2</v>
      </c>
      <c r="AA215" s="190">
        <v>4.2729695323777796E-3</v>
      </c>
      <c r="AB215" s="197">
        <v>1.0426658044559599E-2</v>
      </c>
      <c r="AC215" s="190">
        <v>4.9189104951692496E-3</v>
      </c>
      <c r="AD215" s="197">
        <v>3.5896993408622402E-2</v>
      </c>
      <c r="AE215" s="190">
        <v>1.3632766075051501E-2</v>
      </c>
      <c r="AF215" s="197">
        <v>0.16184919714545001</v>
      </c>
      <c r="AG215" s="190"/>
      <c r="AH215" s="197">
        <v>0.213853376937165</v>
      </c>
      <c r="AI215" s="190"/>
      <c r="AJ215" s="197">
        <v>8.0351576881029105E-2</v>
      </c>
      <c r="AK215" s="190"/>
      <c r="AL215" s="197">
        <v>0.47921104120097802</v>
      </c>
      <c r="AM215" s="190"/>
      <c r="AN215" s="197">
        <v>6.6925280215667904E-2</v>
      </c>
      <c r="AO215" s="190">
        <v>3.4357266229427003E-2</v>
      </c>
      <c r="AP215" s="197">
        <v>1.31161785882941E-2</v>
      </c>
      <c r="AQ215" s="190"/>
    </row>
    <row r="216" spans="1:43" x14ac:dyDescent="0.35">
      <c r="A216">
        <v>122.081</v>
      </c>
      <c r="B216" t="s">
        <v>1261</v>
      </c>
      <c r="C216" t="s">
        <v>1573</v>
      </c>
      <c r="D216" s="197">
        <v>1.07360517218059E-2</v>
      </c>
      <c r="E216" s="190">
        <v>8.4253223747155093E-3</v>
      </c>
      <c r="F216" s="197">
        <v>1.18357354524198E-2</v>
      </c>
      <c r="G216" s="190">
        <v>7.95482070543602E-3</v>
      </c>
      <c r="H216" s="197">
        <v>9.8629726381819806E-3</v>
      </c>
      <c r="I216" s="190">
        <v>7.5303849447241698E-3</v>
      </c>
      <c r="J216" s="197">
        <v>1.7967557855099101E-2</v>
      </c>
      <c r="K216" s="190">
        <v>1.2411030560629499E-2</v>
      </c>
      <c r="L216" s="197">
        <v>3.8723970251272901E-3</v>
      </c>
      <c r="M216" s="190">
        <v>2.9662404829169601E-3</v>
      </c>
      <c r="N216" s="197">
        <v>7.6081556105281802E-3</v>
      </c>
      <c r="O216" s="190">
        <v>6.2197214574739304E-3</v>
      </c>
      <c r="P216" s="197">
        <v>2.2407761800307301E-2</v>
      </c>
      <c r="Q216" s="190"/>
      <c r="R216" s="197">
        <v>1.37554485355485E-2</v>
      </c>
      <c r="S216" s="190">
        <v>2.1100086288031502E-3</v>
      </c>
      <c r="T216" s="197">
        <v>1.0120539227177001E-2</v>
      </c>
      <c r="U216" s="190">
        <v>3.3334051645204301E-3</v>
      </c>
      <c r="V216" s="197">
        <v>2.9750103915489302E-3</v>
      </c>
      <c r="W216" s="190">
        <v>8.7831164595423303E-4</v>
      </c>
      <c r="X216" s="197">
        <v>3.9474920049634701E-3</v>
      </c>
      <c r="Y216" s="190">
        <v>1.0137110231877901E-3</v>
      </c>
      <c r="Z216" s="197">
        <v>3.8906048242313201E-3</v>
      </c>
      <c r="AA216" s="190">
        <v>2.1800622360020399E-3</v>
      </c>
      <c r="AB216" s="197">
        <v>3.2624376170741101E-3</v>
      </c>
      <c r="AC216" s="190">
        <v>2.5020496554719802E-3</v>
      </c>
      <c r="AD216" s="197">
        <v>1.1291366091786E-2</v>
      </c>
      <c r="AE216" s="190">
        <v>6.2657505092456999E-3</v>
      </c>
      <c r="AF216" s="197">
        <v>5.7126423428408103E-2</v>
      </c>
      <c r="AG216" s="190"/>
      <c r="AH216" s="197">
        <v>8.2127766817092399E-2</v>
      </c>
      <c r="AI216" s="190"/>
      <c r="AJ216" s="197">
        <v>1.6848870621844099E-3</v>
      </c>
      <c r="AK216" s="190"/>
      <c r="AL216" s="197">
        <v>3.9319987360089501E-2</v>
      </c>
      <c r="AM216" s="190"/>
      <c r="AN216" s="197">
        <v>3.0938609326903999E-2</v>
      </c>
      <c r="AO216" s="190">
        <v>1.6601532209302501E-2</v>
      </c>
      <c r="AP216" s="197">
        <v>5.5723856976826599E-3</v>
      </c>
      <c r="AQ216" s="190"/>
    </row>
    <row r="217" spans="1:43" x14ac:dyDescent="0.35">
      <c r="A217">
        <v>122.096</v>
      </c>
      <c r="B217" t="s">
        <v>1262</v>
      </c>
      <c r="C217" t="s">
        <v>1573</v>
      </c>
      <c r="D217" s="197">
        <v>1.68286765295671E-3</v>
      </c>
      <c r="E217" s="190">
        <v>1.13799154334651E-3</v>
      </c>
      <c r="F217" s="197">
        <v>2.8021223279497201E-3</v>
      </c>
      <c r="G217" s="190">
        <v>1.62511793238066E-3</v>
      </c>
      <c r="H217" s="197">
        <v>2.1294700598230099E-3</v>
      </c>
      <c r="I217" s="190">
        <v>2.01942097714328E-3</v>
      </c>
      <c r="J217" s="197">
        <v>5.0092624247364496E-3</v>
      </c>
      <c r="K217" s="190">
        <v>5.7960494145367497E-3</v>
      </c>
      <c r="L217" s="197">
        <v>1.9376051689985699E-3</v>
      </c>
      <c r="M217" s="190">
        <v>1.38360200958113E-3</v>
      </c>
      <c r="N217" s="197">
        <v>1.56476696374005E-3</v>
      </c>
      <c r="O217" s="190">
        <v>1.3191488095031E-3</v>
      </c>
      <c r="P217" s="197">
        <v>4.82812795192036E-3</v>
      </c>
      <c r="Q217" s="190"/>
      <c r="R217" s="197">
        <v>3.2124949436102002E-3</v>
      </c>
      <c r="S217" s="190">
        <v>2.5157345245320099E-4</v>
      </c>
      <c r="T217" s="197">
        <v>3.0971091654929199E-3</v>
      </c>
      <c r="U217" s="190">
        <v>1.3742726104737999E-3</v>
      </c>
      <c r="V217" s="197">
        <v>6.6068438053214099E-4</v>
      </c>
      <c r="W217" s="190">
        <v>6.2288432669191704E-5</v>
      </c>
      <c r="X217" s="197">
        <v>8.1899740917844397E-4</v>
      </c>
      <c r="Y217" s="190">
        <v>9.8868621753218195E-5</v>
      </c>
      <c r="Z217" s="197">
        <v>1.1342729202619499E-3</v>
      </c>
      <c r="AA217" s="190">
        <v>9.2416076973772098E-4</v>
      </c>
      <c r="AB217" s="197">
        <v>9.4776986072660999E-4</v>
      </c>
      <c r="AC217" s="190">
        <v>9.1056736897933898E-4</v>
      </c>
      <c r="AD217" s="197">
        <v>3.7761153114709298E-3</v>
      </c>
      <c r="AE217" s="190">
        <v>1.59824669842811E-3</v>
      </c>
      <c r="AF217" s="197">
        <v>4.1831220188203204E-3</v>
      </c>
      <c r="AG217" s="190"/>
      <c r="AH217" s="197">
        <v>5.2037559623312199E-3</v>
      </c>
      <c r="AI217" s="190"/>
      <c r="AJ217" s="197">
        <v>7.3025761005587001E-3</v>
      </c>
      <c r="AK217" s="190"/>
      <c r="AL217" s="197">
        <v>1.6307551001849E-2</v>
      </c>
      <c r="AM217" s="190"/>
      <c r="AN217" s="197">
        <v>1.1982214648336E-3</v>
      </c>
      <c r="AO217" s="190">
        <v>1.3392199887243E-5</v>
      </c>
      <c r="AP217" s="197">
        <v>4.6104968925848302E-4</v>
      </c>
      <c r="AQ217" s="190"/>
    </row>
    <row r="218" spans="1:43" x14ac:dyDescent="0.35">
      <c r="A218">
        <v>123.044</v>
      </c>
      <c r="B218" t="s">
        <v>1076</v>
      </c>
      <c r="C218" t="s">
        <v>1645</v>
      </c>
      <c r="D218" s="197">
        <v>3.8044363512082201E-3</v>
      </c>
      <c r="E218" s="190">
        <v>1.5278134782737E-3</v>
      </c>
      <c r="F218" s="197">
        <v>5.15812059173069E-3</v>
      </c>
      <c r="G218" s="190">
        <v>1.61657224461725E-3</v>
      </c>
      <c r="H218" s="197">
        <v>4.0055888996262997E-3</v>
      </c>
      <c r="I218" s="190">
        <v>2.6565489832126002E-3</v>
      </c>
      <c r="J218" s="197">
        <v>5.7105200964207197E-3</v>
      </c>
      <c r="K218" s="190">
        <v>4.8278611154286104E-3</v>
      </c>
      <c r="L218" s="197">
        <v>1.4970354331783199E-3</v>
      </c>
      <c r="M218" s="190">
        <v>1.33840556276276E-3</v>
      </c>
      <c r="N218" s="197">
        <v>2.3096177321371798E-3</v>
      </c>
      <c r="O218" s="190">
        <v>2.5653502581240002E-4</v>
      </c>
      <c r="P218" s="197">
        <v>9.7902742593351799E-3</v>
      </c>
      <c r="Q218" s="190"/>
      <c r="R218" s="197">
        <v>5.5428852103337201E-3</v>
      </c>
      <c r="S218" s="190">
        <v>1.6166792380538501E-3</v>
      </c>
      <c r="T218" s="197">
        <v>2.86415742898923E-3</v>
      </c>
      <c r="U218" s="190">
        <v>9.4687235289842595E-4</v>
      </c>
      <c r="V218" s="197">
        <v>1.3477777805611601E-3</v>
      </c>
      <c r="W218" s="190">
        <v>7.5077208237652205E-5</v>
      </c>
      <c r="X218" s="197">
        <v>1.68991711409293E-3</v>
      </c>
      <c r="Y218" s="190">
        <v>6.0021039664034004E-4</v>
      </c>
      <c r="Z218" s="197">
        <v>7.48392108864247E-4</v>
      </c>
      <c r="AA218" s="190">
        <v>3.11682809546523E-4</v>
      </c>
      <c r="AB218" s="197">
        <v>9.6973095785836698E-4</v>
      </c>
      <c r="AC218" s="190">
        <v>5.7391040534514803E-4</v>
      </c>
      <c r="AD218" s="197">
        <v>6.17687259740361E-3</v>
      </c>
      <c r="AE218" s="190">
        <v>5.5304215372602699E-3</v>
      </c>
      <c r="AF218" s="197">
        <v>9.0949748049477305E-3</v>
      </c>
      <c r="AG218" s="190"/>
      <c r="AH218" s="197">
        <v>5.1870417613688402E-3</v>
      </c>
      <c r="AI218" s="190"/>
      <c r="AJ218" s="197">
        <v>2.9127280283568402E-3</v>
      </c>
      <c r="AK218" s="190"/>
      <c r="AL218" s="197">
        <v>0</v>
      </c>
      <c r="AM218" s="190"/>
      <c r="AN218" s="197">
        <v>2.2675949361457299E-3</v>
      </c>
      <c r="AO218" s="190">
        <v>2.2243732279914599E-3</v>
      </c>
      <c r="AP218" s="197">
        <v>2.5581130094147601E-3</v>
      </c>
      <c r="AQ218" s="190"/>
    </row>
    <row r="219" spans="1:43" x14ac:dyDescent="0.35">
      <c r="A219">
        <v>123.08</v>
      </c>
      <c r="B219" t="s">
        <v>1078</v>
      </c>
      <c r="C219" t="s">
        <v>1646</v>
      </c>
      <c r="D219" s="197">
        <v>3.76725100988669E-2</v>
      </c>
      <c r="E219" s="190">
        <v>2.5983705298568398E-2</v>
      </c>
      <c r="F219" s="197">
        <v>3.71717037557684E-2</v>
      </c>
      <c r="G219" s="190">
        <v>1.9501801186921301E-2</v>
      </c>
      <c r="H219" s="197">
        <v>3.3647988658115302E-2</v>
      </c>
      <c r="I219" s="190">
        <v>2.8510917029663099E-2</v>
      </c>
      <c r="J219" s="197">
        <v>8.7488240811308404E-2</v>
      </c>
      <c r="K219" s="190">
        <v>0.10079776242590301</v>
      </c>
      <c r="L219" s="197">
        <v>4.5486856820146797E-2</v>
      </c>
      <c r="M219" s="190">
        <v>4.0765347073705299E-3</v>
      </c>
      <c r="N219" s="197">
        <v>1.75743068399388E-2</v>
      </c>
      <c r="O219" s="190">
        <v>6.7346110280322598E-4</v>
      </c>
      <c r="P219" s="197">
        <v>2.53807690045166E-2</v>
      </c>
      <c r="Q219" s="190"/>
      <c r="R219" s="197">
        <v>1.30784205499957E-2</v>
      </c>
      <c r="S219" s="190">
        <v>3.1873360036164099E-3</v>
      </c>
      <c r="T219" s="197">
        <v>1.79459852918183E-2</v>
      </c>
      <c r="U219" s="190">
        <v>9.0430566189029105E-3</v>
      </c>
      <c r="V219" s="197">
        <v>1.1443716515209699E-2</v>
      </c>
      <c r="W219" s="190">
        <v>3.3147117739506199E-3</v>
      </c>
      <c r="X219" s="197">
        <v>1.5745833674041101E-2</v>
      </c>
      <c r="Y219" s="190">
        <v>1.82615992814075E-3</v>
      </c>
      <c r="Z219" s="197">
        <v>9.16077274919159E-3</v>
      </c>
      <c r="AA219" s="190">
        <v>2.52532726204254E-3</v>
      </c>
      <c r="AB219" s="197">
        <v>7.8223551396490593E-3</v>
      </c>
      <c r="AC219" s="190">
        <v>2.7211577869432398E-3</v>
      </c>
      <c r="AD219" s="197">
        <v>1.7393836302118101E-2</v>
      </c>
      <c r="AE219" s="190">
        <v>9.6903907718062093E-3</v>
      </c>
      <c r="AF219" s="197">
        <v>2.4231580060325299E-2</v>
      </c>
      <c r="AG219" s="190"/>
      <c r="AH219" s="197">
        <v>4.1996589556755302E-2</v>
      </c>
      <c r="AI219" s="190"/>
      <c r="AJ219" s="197">
        <v>9.65704014287464E-2</v>
      </c>
      <c r="AK219" s="190"/>
      <c r="AL219" s="197">
        <v>9.0966641303657503E-2</v>
      </c>
      <c r="AM219" s="190"/>
      <c r="AN219" s="197">
        <v>1.97794325521784E-2</v>
      </c>
      <c r="AO219" s="190">
        <v>1.35118629530933E-2</v>
      </c>
      <c r="AP219" s="197">
        <v>4.31111101999256E-3</v>
      </c>
      <c r="AQ219" s="190"/>
    </row>
    <row r="220" spans="1:43" x14ac:dyDescent="0.35">
      <c r="A220">
        <v>123.117</v>
      </c>
      <c r="B220" t="s">
        <v>1263</v>
      </c>
      <c r="C220" t="s">
        <v>1573</v>
      </c>
      <c r="D220" s="197">
        <v>2.0869502569896801E-3</v>
      </c>
      <c r="E220" s="190">
        <v>8.1139097711754296E-4</v>
      </c>
      <c r="F220" s="197">
        <v>2.59110954246649E-3</v>
      </c>
      <c r="G220" s="190">
        <v>1.3437943548249101E-3</v>
      </c>
      <c r="H220" s="197">
        <v>2.3857313898865301E-3</v>
      </c>
      <c r="I220" s="190">
        <v>1.14296456853394E-3</v>
      </c>
      <c r="J220" s="197">
        <v>5.4909242362650599E-3</v>
      </c>
      <c r="K220" s="190">
        <v>3.9256325171504302E-3</v>
      </c>
      <c r="L220" s="197">
        <v>2.90709294837691E-3</v>
      </c>
      <c r="M220" s="190">
        <v>9.9966990723705405E-4</v>
      </c>
      <c r="N220" s="197">
        <v>3.0504938771776301E-3</v>
      </c>
      <c r="O220" s="190">
        <v>9.7526945128653295E-4</v>
      </c>
      <c r="P220" s="197">
        <v>5.05270546189923E-3</v>
      </c>
      <c r="Q220" s="190"/>
      <c r="R220" s="197">
        <v>4.4856837879496698E-3</v>
      </c>
      <c r="S220" s="190">
        <v>4.0623453693548902E-4</v>
      </c>
      <c r="T220" s="197">
        <v>1.23568064109452E-3</v>
      </c>
      <c r="U220" s="190">
        <v>1.80565429164326E-4</v>
      </c>
      <c r="V220" s="197">
        <v>1.1709661060678299E-3</v>
      </c>
      <c r="W220" s="190">
        <v>1.0685877632671699E-4</v>
      </c>
      <c r="X220" s="197">
        <v>1.1496350926139701E-3</v>
      </c>
      <c r="Y220" s="190">
        <v>1.9709706201406001E-4</v>
      </c>
      <c r="Z220" s="197">
        <v>8.8742681199637798E-4</v>
      </c>
      <c r="AA220" s="190">
        <v>5.1315904087958098E-4</v>
      </c>
      <c r="AB220" s="197">
        <v>7.7898242841707005E-4</v>
      </c>
      <c r="AC220" s="190">
        <v>2.4626490157668202E-4</v>
      </c>
      <c r="AD220" s="197">
        <v>8.7908896356899595E-4</v>
      </c>
      <c r="AE220" s="190">
        <v>2.1796012922183899E-4</v>
      </c>
      <c r="AF220" s="197">
        <v>4.44717226717882E-3</v>
      </c>
      <c r="AG220" s="190"/>
      <c r="AH220" s="197">
        <v>3.8400185995982501E-3</v>
      </c>
      <c r="AI220" s="190"/>
      <c r="AJ220" s="197">
        <v>4.1114007405042199E-3</v>
      </c>
      <c r="AK220" s="190"/>
      <c r="AL220" s="197">
        <v>3.8995373632115899E-3</v>
      </c>
      <c r="AM220" s="190"/>
      <c r="AN220" s="197">
        <v>1.0633019244620501E-3</v>
      </c>
      <c r="AO220" s="190">
        <v>3.8211540778313E-4</v>
      </c>
      <c r="AP220" s="197">
        <v>5.2434003972891198E-4</v>
      </c>
      <c r="AQ220" s="190"/>
    </row>
    <row r="221" spans="1:43" x14ac:dyDescent="0.35">
      <c r="A221">
        <v>124.039</v>
      </c>
      <c r="B221" t="s">
        <v>1080</v>
      </c>
      <c r="C221" t="s">
        <v>1647</v>
      </c>
      <c r="D221" s="197">
        <v>5.8440896229471702E-4</v>
      </c>
      <c r="E221" s="190">
        <v>4.4701755001016699E-4</v>
      </c>
      <c r="F221" s="197">
        <v>8.8436500209246901E-4</v>
      </c>
      <c r="G221" s="190">
        <v>5.4478378026347196E-4</v>
      </c>
      <c r="H221" s="197">
        <v>9.6014407647942795E-4</v>
      </c>
      <c r="I221" s="190">
        <v>1.1797844918740199E-3</v>
      </c>
      <c r="J221" s="197">
        <v>1.5381566083769E-3</v>
      </c>
      <c r="K221" s="190">
        <v>1.50801438336369E-3</v>
      </c>
      <c r="L221" s="197">
        <v>4.6161045521346598E-4</v>
      </c>
      <c r="M221" s="190">
        <v>2.6760978392104698E-4</v>
      </c>
      <c r="N221" s="197">
        <v>4.9398416117851297E-4</v>
      </c>
      <c r="O221" s="190">
        <v>3.46621844588015E-4</v>
      </c>
      <c r="P221" s="197">
        <v>1.0247374495995999E-3</v>
      </c>
      <c r="Q221" s="190"/>
      <c r="R221" s="197">
        <v>1.47398032964775E-3</v>
      </c>
      <c r="S221" s="190">
        <v>8.5497520573905704E-5</v>
      </c>
      <c r="T221" s="197">
        <v>1.0776368377457999E-3</v>
      </c>
      <c r="U221" s="190">
        <v>5.2215932643709503E-4</v>
      </c>
      <c r="V221" s="197">
        <v>1.7862804298540301E-4</v>
      </c>
      <c r="W221" s="190">
        <v>8.0699779766453802E-7</v>
      </c>
      <c r="X221" s="197">
        <v>1.83069029689314E-4</v>
      </c>
      <c r="Y221" s="190">
        <v>3.4195641680624699E-5</v>
      </c>
      <c r="Z221" s="197">
        <v>2.3986439829523499E-4</v>
      </c>
      <c r="AA221" s="190">
        <v>2.0574448440584999E-4</v>
      </c>
      <c r="AB221" s="197">
        <v>1.6778019860745101E-4</v>
      </c>
      <c r="AC221" s="190">
        <v>1.12802037622247E-4</v>
      </c>
      <c r="AD221" s="197">
        <v>1.0601307993408199E-3</v>
      </c>
      <c r="AE221" s="190">
        <v>6.2648295978663801E-4</v>
      </c>
      <c r="AF221" s="197">
        <v>2.05193260565738E-3</v>
      </c>
      <c r="AG221" s="190"/>
      <c r="AH221" s="197">
        <v>1.2748262903081501E-3</v>
      </c>
      <c r="AI221" s="190"/>
      <c r="AJ221" s="197">
        <v>8.7553268739702704E-4</v>
      </c>
      <c r="AK221" s="190"/>
      <c r="AL221" s="197">
        <v>4.0788476854510796E-3</v>
      </c>
      <c r="AM221" s="190"/>
      <c r="AN221" s="197">
        <v>3.6861606539925399E-4</v>
      </c>
      <c r="AO221" s="190">
        <v>9.6943941351474198E-5</v>
      </c>
      <c r="AP221" s="197">
        <v>1.94261321018936E-4</v>
      </c>
      <c r="AQ221" s="190"/>
    </row>
    <row r="222" spans="1:43" x14ac:dyDescent="0.35">
      <c r="A222">
        <v>124.05200000000001</v>
      </c>
      <c r="B222" t="s">
        <v>139</v>
      </c>
      <c r="C222" t="s">
        <v>1573</v>
      </c>
      <c r="D222" s="197">
        <v>1.8005957484851999E-3</v>
      </c>
      <c r="E222" s="190">
        <v>1.0960699169443901E-3</v>
      </c>
      <c r="F222" s="197">
        <v>2.7479818380349102E-3</v>
      </c>
      <c r="G222" s="190">
        <v>1.6604702255041499E-3</v>
      </c>
      <c r="H222" s="197">
        <v>1.32977038753004E-3</v>
      </c>
      <c r="I222" s="190">
        <v>1.3938613947636601E-3</v>
      </c>
      <c r="J222" s="197">
        <v>3.0621507306745998E-3</v>
      </c>
      <c r="K222" s="190">
        <v>1.7508674948949899E-3</v>
      </c>
      <c r="L222" s="197">
        <v>2.5005964202479999E-3</v>
      </c>
      <c r="M222" s="190">
        <v>1.4382353459245301E-3</v>
      </c>
      <c r="N222" s="197">
        <v>1.1235496883059001E-3</v>
      </c>
      <c r="O222" s="190">
        <v>3.2801366816688E-4</v>
      </c>
      <c r="P222" s="197">
        <v>7.1420555019174002E-4</v>
      </c>
      <c r="Q222" s="190"/>
      <c r="R222" s="197">
        <v>9.3858662187852897E-4</v>
      </c>
      <c r="S222" s="190">
        <v>5.5790683102705104E-4</v>
      </c>
      <c r="T222" s="197">
        <v>2.2769430747725701E-3</v>
      </c>
      <c r="U222" s="190">
        <v>2.3585774015864401E-5</v>
      </c>
      <c r="V222" s="197">
        <v>6.6908043167311702E-4</v>
      </c>
      <c r="W222" s="190">
        <v>2.44085473515761E-4</v>
      </c>
      <c r="X222" s="197">
        <v>7.9495888448694897E-4</v>
      </c>
      <c r="Y222" s="190">
        <v>5.46947644863699E-4</v>
      </c>
      <c r="Z222" s="197">
        <v>4.69598008592331E-4</v>
      </c>
      <c r="AA222" s="190">
        <v>3.98246599557146E-4</v>
      </c>
      <c r="AB222" s="197">
        <v>6.5639656641549096E-4</v>
      </c>
      <c r="AC222" s="190">
        <v>3.8437353516367599E-4</v>
      </c>
      <c r="AD222" s="197">
        <v>1.18781177199732E-3</v>
      </c>
      <c r="AE222" s="190">
        <v>9.0604751735605903E-4</v>
      </c>
      <c r="AF222" s="197">
        <v>2.6181695077242199E-3</v>
      </c>
      <c r="AG222" s="190"/>
      <c r="AH222" s="197">
        <v>8.0993031424862597E-4</v>
      </c>
      <c r="AI222" s="190"/>
      <c r="AJ222" s="197">
        <v>7.3971338475071005E-4</v>
      </c>
      <c r="AK222" s="190"/>
      <c r="AL222" s="197">
        <v>1.94687489093231E-3</v>
      </c>
      <c r="AM222" s="190"/>
      <c r="AN222" s="197">
        <v>6.9347881732768901E-4</v>
      </c>
      <c r="AO222" s="190">
        <v>5.8859623881083898E-4</v>
      </c>
      <c r="AP222" s="197">
        <v>4.02302818488572E-4</v>
      </c>
      <c r="AQ222" s="190"/>
    </row>
    <row r="223" spans="1:43" x14ac:dyDescent="0.35">
      <c r="A223">
        <v>124.07599999999999</v>
      </c>
      <c r="B223" t="s">
        <v>1264</v>
      </c>
      <c r="C223" t="s">
        <v>1573</v>
      </c>
      <c r="D223" s="197">
        <v>1.3110556439065E-2</v>
      </c>
      <c r="E223" s="190">
        <v>1.3273382932560101E-2</v>
      </c>
      <c r="F223" s="197">
        <v>1.8457882748393498E-2</v>
      </c>
      <c r="G223" s="190">
        <v>1.3552074377729E-2</v>
      </c>
      <c r="H223" s="197">
        <v>2.15135821266145E-2</v>
      </c>
      <c r="I223" s="190">
        <v>2.6608704384979E-2</v>
      </c>
      <c r="J223" s="197">
        <v>4.0236561319458998E-2</v>
      </c>
      <c r="K223" s="190">
        <v>3.9353538670207001E-2</v>
      </c>
      <c r="L223" s="197">
        <v>1.2767501062236199E-2</v>
      </c>
      <c r="M223" s="190">
        <v>1.0141851445182599E-2</v>
      </c>
      <c r="N223" s="197">
        <v>2.0890832131405801E-2</v>
      </c>
      <c r="O223" s="190">
        <v>1.31029086276699E-3</v>
      </c>
      <c r="P223" s="197">
        <v>4.0343083415119801E-2</v>
      </c>
      <c r="Q223" s="190"/>
      <c r="R223" s="197">
        <v>2.57408281589513E-2</v>
      </c>
      <c r="S223" s="190">
        <v>6.2013996939772398E-5</v>
      </c>
      <c r="T223" s="197">
        <v>1.0260476269339401E-2</v>
      </c>
      <c r="U223" s="190">
        <v>7.5767460711477696E-3</v>
      </c>
      <c r="V223" s="197">
        <v>6.5924026777338298E-3</v>
      </c>
      <c r="W223" s="190">
        <v>9.6578432667051499E-4</v>
      </c>
      <c r="X223" s="197">
        <v>8.51796209471508E-3</v>
      </c>
      <c r="Y223" s="190">
        <v>3.6621825121179799E-3</v>
      </c>
      <c r="Z223" s="197">
        <v>4.08004817313756E-3</v>
      </c>
      <c r="AA223" s="190">
        <v>7.0532027104461097E-4</v>
      </c>
      <c r="AB223" s="197">
        <v>2.4775389379896998E-3</v>
      </c>
      <c r="AC223" s="190">
        <v>5.4930259539350099E-4</v>
      </c>
      <c r="AD223" s="197">
        <v>2.82045829032593E-3</v>
      </c>
      <c r="AE223" s="190">
        <v>8.83499650088612E-4</v>
      </c>
      <c r="AF223" s="197">
        <v>2.5872050970646699E-2</v>
      </c>
      <c r="AG223" s="190"/>
      <c r="AH223" s="197">
        <v>2.97649186249523E-2</v>
      </c>
      <c r="AI223" s="190"/>
      <c r="AJ223" s="197">
        <v>3.1876904015049598E-2</v>
      </c>
      <c r="AK223" s="190"/>
      <c r="AL223" s="197">
        <v>8.5949738925279906E-2</v>
      </c>
      <c r="AM223" s="190"/>
      <c r="AN223" s="197">
        <v>7.8613378219865599E-3</v>
      </c>
      <c r="AO223" s="190">
        <v>2.0902648886040598E-3</v>
      </c>
      <c r="AP223" s="197">
        <v>1.8996886756749299E-3</v>
      </c>
      <c r="AQ223" s="190"/>
    </row>
    <row r="224" spans="1:43" x14ac:dyDescent="0.35">
      <c r="A224">
        <v>124.11199999999999</v>
      </c>
      <c r="B224" t="s">
        <v>1265</v>
      </c>
      <c r="C224" t="s">
        <v>1573</v>
      </c>
      <c r="D224" s="197">
        <v>6.5478074516313203E-4</v>
      </c>
      <c r="E224" s="190">
        <v>2.1207324947832199E-4</v>
      </c>
      <c r="F224" s="197">
        <v>9.0234147483874902E-4</v>
      </c>
      <c r="G224" s="190">
        <v>2.49381176099953E-4</v>
      </c>
      <c r="H224" s="197">
        <v>5.7012150576287801E-4</v>
      </c>
      <c r="I224" s="190">
        <v>3.1313035560251798E-4</v>
      </c>
      <c r="J224" s="197">
        <v>1.1900926524187499E-3</v>
      </c>
      <c r="K224" s="190">
        <v>8.4886650047544005E-4</v>
      </c>
      <c r="L224" s="197">
        <v>8.1269402993513497E-4</v>
      </c>
      <c r="M224" s="190">
        <v>3.30035474235155E-4</v>
      </c>
      <c r="N224" s="197">
        <v>3.6964519573084802E-4</v>
      </c>
      <c r="O224" s="190">
        <v>6.8145856642427396E-5</v>
      </c>
      <c r="P224" s="197">
        <v>8.0008566254088497E-4</v>
      </c>
      <c r="Q224" s="190"/>
      <c r="R224" s="197">
        <v>6.1814763774645503E-4</v>
      </c>
      <c r="S224" s="190">
        <v>8.3974538832434095E-5</v>
      </c>
      <c r="T224" s="197">
        <v>1.22841724698793E-3</v>
      </c>
      <c r="U224" s="190">
        <v>5.1189150314021102E-4</v>
      </c>
      <c r="V224" s="197">
        <v>2.4349761128233602E-3</v>
      </c>
      <c r="W224" s="190">
        <v>4.8859514080595997E-4</v>
      </c>
      <c r="X224" s="197">
        <v>3.1489669459426601E-3</v>
      </c>
      <c r="Y224" s="190">
        <v>1.3999744132706601E-3</v>
      </c>
      <c r="Z224" s="197">
        <v>8.3254991261349695E-4</v>
      </c>
      <c r="AA224" s="190">
        <v>3.7884672505138803E-4</v>
      </c>
      <c r="AB224" s="197">
        <v>9.1292573789839601E-4</v>
      </c>
      <c r="AC224" s="190">
        <v>2.64427214795692E-4</v>
      </c>
      <c r="AD224" s="197">
        <v>6.0724818751656099E-4</v>
      </c>
      <c r="AE224" s="190">
        <v>2.6018059509950802E-4</v>
      </c>
      <c r="AF224" s="197">
        <v>1.1567248692211001E-3</v>
      </c>
      <c r="AG224" s="190"/>
      <c r="AH224" s="197">
        <v>1.2611972686983101E-3</v>
      </c>
      <c r="AI224" s="190"/>
      <c r="AJ224" s="197">
        <v>2.7269664192520099E-4</v>
      </c>
      <c r="AK224" s="190"/>
      <c r="AL224" s="197">
        <v>1.1755334016672499E-3</v>
      </c>
      <c r="AM224" s="190"/>
      <c r="AN224" s="197">
        <v>4.4060624870157601E-4</v>
      </c>
      <c r="AO224" s="190">
        <v>1.4884710467722101E-4</v>
      </c>
      <c r="AP224" s="197">
        <v>2.2251545042653299E-4</v>
      </c>
      <c r="AQ224" s="190"/>
    </row>
    <row r="225" spans="1:43" x14ac:dyDescent="0.35">
      <c r="A225">
        <v>125.023</v>
      </c>
      <c r="B225" t="s">
        <v>1081</v>
      </c>
      <c r="C225" t="s">
        <v>1648</v>
      </c>
      <c r="D225" s="197">
        <v>1.01787113763399E-2</v>
      </c>
      <c r="E225" s="190">
        <v>4.2680087484654999E-3</v>
      </c>
      <c r="F225" s="197">
        <v>1.00244294549857E-2</v>
      </c>
      <c r="G225" s="190">
        <v>3.5631483917742401E-3</v>
      </c>
      <c r="H225" s="197">
        <v>8.5921194021610203E-3</v>
      </c>
      <c r="I225" s="190">
        <v>4.3117802405675098E-3</v>
      </c>
      <c r="J225" s="197">
        <v>2.3608602530141399E-2</v>
      </c>
      <c r="K225" s="190">
        <v>2.4712617633341299E-2</v>
      </c>
      <c r="L225" s="197">
        <v>1.1013180242359101E-2</v>
      </c>
      <c r="M225" s="190">
        <v>4.6420302079209401E-3</v>
      </c>
      <c r="N225" s="197">
        <v>9.5448972705368708E-3</v>
      </c>
      <c r="O225" s="190">
        <v>4.0170735367482202E-4</v>
      </c>
      <c r="P225" s="197">
        <v>2.5143452607748799E-2</v>
      </c>
      <c r="Q225" s="190"/>
      <c r="R225" s="197">
        <v>8.0359421654273202E-3</v>
      </c>
      <c r="S225" s="190">
        <v>7.3100203442560095E-4</v>
      </c>
      <c r="T225" s="197">
        <v>4.6368659811892804E-3</v>
      </c>
      <c r="U225" s="190">
        <v>1.2208199031655601E-3</v>
      </c>
      <c r="V225" s="197">
        <v>5.0832495687925198E-3</v>
      </c>
      <c r="W225" s="190">
        <v>6.5073513079330104E-4</v>
      </c>
      <c r="X225" s="197">
        <v>5.8195398216990303E-3</v>
      </c>
      <c r="Y225" s="190">
        <v>4.5343104642466399E-4</v>
      </c>
      <c r="Z225" s="197">
        <v>2.90081330904296E-3</v>
      </c>
      <c r="AA225" s="190">
        <v>9.7897464151707608E-4</v>
      </c>
      <c r="AB225" s="197">
        <v>2.2092835113979299E-3</v>
      </c>
      <c r="AC225" s="190">
        <v>3.9606786960714899E-4</v>
      </c>
      <c r="AD225" s="197">
        <v>6.3867391279717502E-3</v>
      </c>
      <c r="AE225" s="190">
        <v>1.2935347082484801E-3</v>
      </c>
      <c r="AF225" s="197">
        <v>2.55885420149225E-2</v>
      </c>
      <c r="AG225" s="190"/>
      <c r="AH225" s="197">
        <v>2.1176554894991598E-2</v>
      </c>
      <c r="AI225" s="190"/>
      <c r="AJ225" s="197">
        <v>9.1461248182910307E-3</v>
      </c>
      <c r="AK225" s="190"/>
      <c r="AL225" s="197">
        <v>4.5202439340302797E-2</v>
      </c>
      <c r="AM225" s="190"/>
      <c r="AN225" s="197">
        <v>6.8419276067896899E-3</v>
      </c>
      <c r="AO225" s="190">
        <v>3.7743963340602401E-3</v>
      </c>
      <c r="AP225" s="197">
        <v>2.0565836789650498E-3</v>
      </c>
      <c r="AQ225" s="190"/>
    </row>
    <row r="226" spans="1:43" x14ac:dyDescent="0.35">
      <c r="A226">
        <v>125.06</v>
      </c>
      <c r="B226" t="s">
        <v>1083</v>
      </c>
      <c r="C226" t="s">
        <v>1649</v>
      </c>
      <c r="D226" s="197">
        <v>0.153515832435273</v>
      </c>
      <c r="E226" s="190">
        <v>8.0046100465737E-2</v>
      </c>
      <c r="F226" s="197">
        <v>0.19160207568947399</v>
      </c>
      <c r="G226" s="190">
        <v>7.8352702685961895E-2</v>
      </c>
      <c r="H226" s="197">
        <v>0.20611232232132101</v>
      </c>
      <c r="I226" s="190">
        <v>0.17110117345975701</v>
      </c>
      <c r="J226" s="197">
        <v>0.37365209884789102</v>
      </c>
      <c r="K226" s="190">
        <v>0.25295309504419899</v>
      </c>
      <c r="L226" s="197">
        <v>0.110516924380905</v>
      </c>
      <c r="M226" s="190">
        <v>4.3780782530844803E-2</v>
      </c>
      <c r="N226" s="197">
        <v>0.17908587188976399</v>
      </c>
      <c r="O226" s="190">
        <v>3.5379318975055601E-3</v>
      </c>
      <c r="P226" s="197">
        <v>0.21457209661538301</v>
      </c>
      <c r="Q226" s="190"/>
      <c r="R226" s="197">
        <v>0.232973977249021</v>
      </c>
      <c r="S226" s="190">
        <v>3.9271867463778101E-2</v>
      </c>
      <c r="T226" s="197">
        <v>0.15269159853469999</v>
      </c>
      <c r="U226" s="190">
        <v>9.9598518289451293E-2</v>
      </c>
      <c r="V226" s="197">
        <v>7.5272625966716897E-2</v>
      </c>
      <c r="W226" s="190">
        <v>2.7455849023435602E-2</v>
      </c>
      <c r="X226" s="197">
        <v>8.6474763828835705E-2</v>
      </c>
      <c r="Y226" s="190">
        <v>2.1013973291522702E-3</v>
      </c>
      <c r="Z226" s="197">
        <v>3.8540494777737203E-2</v>
      </c>
      <c r="AA226" s="190">
        <v>1.18731869834365E-2</v>
      </c>
      <c r="AB226" s="197">
        <v>2.6922915547120001E-2</v>
      </c>
      <c r="AC226" s="190">
        <v>3.3620289653237901E-3</v>
      </c>
      <c r="AD226" s="197">
        <v>6.6393914527512796E-2</v>
      </c>
      <c r="AE226" s="190">
        <v>4.02108241445958E-2</v>
      </c>
      <c r="AF226" s="197">
        <v>0.25636446255359202</v>
      </c>
      <c r="AG226" s="190"/>
      <c r="AH226" s="197">
        <v>0.161168456830205</v>
      </c>
      <c r="AI226" s="190"/>
      <c r="AJ226" s="197">
        <v>0.13556237107438901</v>
      </c>
      <c r="AK226" s="190"/>
      <c r="AL226" s="197">
        <v>0.38247387600140897</v>
      </c>
      <c r="AM226" s="190"/>
      <c r="AN226" s="197">
        <v>5.8903512441717598E-2</v>
      </c>
      <c r="AO226" s="190">
        <v>1.7810346607032401E-2</v>
      </c>
      <c r="AP226" s="197">
        <v>1.2744540038165201E-2</v>
      </c>
      <c r="AQ226" s="190"/>
    </row>
    <row r="227" spans="1:43" x14ac:dyDescent="0.35">
      <c r="A227">
        <v>125.096</v>
      </c>
      <c r="B227" t="s">
        <v>1266</v>
      </c>
      <c r="C227" t="s">
        <v>1573</v>
      </c>
      <c r="D227" s="197">
        <v>6.2313635550545698E-2</v>
      </c>
      <c r="E227" s="190">
        <v>3.5009616373139901E-2</v>
      </c>
      <c r="F227" s="197">
        <v>4.2517396333558603E-2</v>
      </c>
      <c r="G227" s="190">
        <v>1.5731416722337001E-2</v>
      </c>
      <c r="H227" s="197">
        <v>5.08970774534417E-2</v>
      </c>
      <c r="I227" s="190">
        <v>4.0171199445470297E-2</v>
      </c>
      <c r="J227" s="197">
        <v>5.0161268808916401E-2</v>
      </c>
      <c r="K227" s="190">
        <v>3.18895196022939E-2</v>
      </c>
      <c r="L227" s="197">
        <v>5.64134303818596E-2</v>
      </c>
      <c r="M227" s="190">
        <v>2.8619132818297699E-2</v>
      </c>
      <c r="N227" s="197">
        <v>5.44808505214835E-2</v>
      </c>
      <c r="O227" s="190">
        <v>1.02212634141104E-2</v>
      </c>
      <c r="P227" s="197">
        <v>0.167562559363441</v>
      </c>
      <c r="Q227" s="190"/>
      <c r="R227" s="197">
        <v>1.8369817900513799E-2</v>
      </c>
      <c r="S227" s="190">
        <v>1.15243409516626E-3</v>
      </c>
      <c r="T227" s="197">
        <v>1.5755191569531E-2</v>
      </c>
      <c r="U227" s="190">
        <v>3.1984429525599698E-3</v>
      </c>
      <c r="V227" s="197">
        <v>2.48567991756646E-2</v>
      </c>
      <c r="W227" s="190">
        <v>1.4531785646782199E-2</v>
      </c>
      <c r="X227" s="197">
        <v>3.2930555088698799E-2</v>
      </c>
      <c r="Y227" s="190">
        <v>5.0588759469376498E-3</v>
      </c>
      <c r="Z227" s="197">
        <v>6.4261887406965599E-3</v>
      </c>
      <c r="AA227" s="190">
        <v>3.11981795521431E-3</v>
      </c>
      <c r="AB227" s="197">
        <v>5.2472680236612702E-3</v>
      </c>
      <c r="AC227" s="190">
        <v>1.3222952846544699E-3</v>
      </c>
      <c r="AD227" s="197">
        <v>9.6795693760160107E-3</v>
      </c>
      <c r="AE227" s="190">
        <v>4.5876138748581902E-3</v>
      </c>
      <c r="AF227" s="197">
        <v>6.2198974306259397E-2</v>
      </c>
      <c r="AG227" s="190"/>
      <c r="AH227" s="197">
        <v>8.6417654774003094E-2</v>
      </c>
      <c r="AI227" s="190"/>
      <c r="AJ227" s="197">
        <v>1.54425603939027E-2</v>
      </c>
      <c r="AK227" s="190"/>
      <c r="AL227" s="197">
        <v>3.7216847529720598E-2</v>
      </c>
      <c r="AM227" s="190"/>
      <c r="AN227" s="197">
        <v>2.8515163256872401E-2</v>
      </c>
      <c r="AO227" s="190">
        <v>1.5754502733734001E-2</v>
      </c>
      <c r="AP227" s="197">
        <v>7.38754557680472E-3</v>
      </c>
      <c r="AQ227" s="190"/>
    </row>
    <row r="228" spans="1:43" x14ac:dyDescent="0.35">
      <c r="A228">
        <v>125.107</v>
      </c>
      <c r="B228" t="s">
        <v>1267</v>
      </c>
      <c r="C228" t="s">
        <v>1573</v>
      </c>
      <c r="D228" s="197">
        <v>2.00575472617553E-2</v>
      </c>
      <c r="E228" s="190">
        <v>1.20716414667406E-2</v>
      </c>
      <c r="F228" s="197">
        <v>2.27469625650377E-2</v>
      </c>
      <c r="G228" s="190">
        <v>8.0090618675970494E-3</v>
      </c>
      <c r="H228" s="197">
        <v>1.7169814640086399E-2</v>
      </c>
      <c r="I228" s="190">
        <v>1.05259442946133E-2</v>
      </c>
      <c r="J228" s="197">
        <v>7.1164645185636602E-2</v>
      </c>
      <c r="K228" s="190">
        <v>9.9563156941467501E-2</v>
      </c>
      <c r="L228" s="197">
        <v>5.3890023783754099E-2</v>
      </c>
      <c r="M228" s="190">
        <v>4.0840822441933003E-2</v>
      </c>
      <c r="N228" s="197">
        <v>2.0538933246684401E-2</v>
      </c>
      <c r="O228" s="190">
        <v>5.3396915489930502E-5</v>
      </c>
      <c r="P228" s="197">
        <v>4.0385274249048198E-2</v>
      </c>
      <c r="Q228" s="190"/>
      <c r="R228" s="197">
        <v>1.14264201383063E-2</v>
      </c>
      <c r="S228" s="190">
        <v>1.1230267296705801E-3</v>
      </c>
      <c r="T228" s="197">
        <v>1.6151064739919601E-2</v>
      </c>
      <c r="U228" s="190">
        <v>5.2262918313748996E-3</v>
      </c>
      <c r="V228" s="197">
        <v>1.0504683508417101E-2</v>
      </c>
      <c r="W228" s="190">
        <v>2.7067724072858102E-3</v>
      </c>
      <c r="X228" s="197">
        <v>1.49102998442104E-2</v>
      </c>
      <c r="Y228" s="190">
        <v>5.6308418270726104E-4</v>
      </c>
      <c r="Z228" s="197">
        <v>1.08926852015628E-2</v>
      </c>
      <c r="AA228" s="190">
        <v>2.4063795074090399E-3</v>
      </c>
      <c r="AB228" s="197">
        <v>5.1810532149694196E-3</v>
      </c>
      <c r="AC228" s="190">
        <v>5.7690860860565003E-4</v>
      </c>
      <c r="AD228" s="197">
        <v>1.4638372501501001E-2</v>
      </c>
      <c r="AE228" s="190">
        <v>5.2663682651654196E-3</v>
      </c>
      <c r="AF228" s="197">
        <v>4.7200562680364398E-2</v>
      </c>
      <c r="AG228" s="190"/>
      <c r="AH228" s="197">
        <v>6.5555960866394702E-2</v>
      </c>
      <c r="AI228" s="190"/>
      <c r="AJ228" s="197">
        <v>2.7317599927958701E-2</v>
      </c>
      <c r="AK228" s="190"/>
      <c r="AL228" s="197">
        <v>0.33175552373612699</v>
      </c>
      <c r="AM228" s="190"/>
      <c r="AN228" s="197">
        <v>6.8785352003741598E-3</v>
      </c>
      <c r="AO228" s="190">
        <v>1.98394991708843E-3</v>
      </c>
      <c r="AP228" s="197">
        <v>2.3290997183947298E-3</v>
      </c>
      <c r="AQ228" s="190"/>
    </row>
    <row r="229" spans="1:43" x14ac:dyDescent="0.35">
      <c r="A229">
        <v>125.13200000000001</v>
      </c>
      <c r="B229" t="s">
        <v>1268</v>
      </c>
      <c r="C229" t="s">
        <v>1573</v>
      </c>
      <c r="D229" s="197">
        <v>0.106585283867337</v>
      </c>
      <c r="E229" s="190">
        <v>3.9850435828543501E-2</v>
      </c>
      <c r="F229" s="197">
        <v>0.12508102541913901</v>
      </c>
      <c r="G229" s="190">
        <v>5.3202409371759303E-2</v>
      </c>
      <c r="H229" s="197">
        <v>9.9438127712916199E-2</v>
      </c>
      <c r="I229" s="190">
        <v>5.8921546771777501E-2</v>
      </c>
      <c r="J229" s="197">
        <v>0.18249980389866799</v>
      </c>
      <c r="K229" s="190">
        <v>0.12351185532869099</v>
      </c>
      <c r="L229" s="197">
        <v>8.5173041458979803E-2</v>
      </c>
      <c r="M229" s="190">
        <v>3.4475161305351401E-2</v>
      </c>
      <c r="N229" s="197">
        <v>0.13083163491137301</v>
      </c>
      <c r="O229" s="190">
        <v>2.46885415285951E-2</v>
      </c>
      <c r="P229" s="197">
        <v>0.30240103127468698</v>
      </c>
      <c r="Q229" s="190"/>
      <c r="R229" s="197">
        <v>9.02330007900395E-2</v>
      </c>
      <c r="S229" s="190">
        <v>9.0727407961033492E-3</v>
      </c>
      <c r="T229" s="197">
        <v>6.9880208432451393E-2</v>
      </c>
      <c r="U229" s="190">
        <v>2.79216386817321E-2</v>
      </c>
      <c r="V229" s="197">
        <v>6.9493471544026797E-2</v>
      </c>
      <c r="W229" s="190">
        <v>3.5771740423418498E-2</v>
      </c>
      <c r="X229" s="197">
        <v>8.9686788055760996E-2</v>
      </c>
      <c r="Y229" s="190">
        <v>8.5615422222527007E-3</v>
      </c>
      <c r="Z229" s="197">
        <v>2.4505693817853998E-2</v>
      </c>
      <c r="AA229" s="190">
        <v>8.2853762573187797E-3</v>
      </c>
      <c r="AB229" s="197">
        <v>1.76953489770009E-2</v>
      </c>
      <c r="AC229" s="190">
        <v>4.5249262494744197E-3</v>
      </c>
      <c r="AD229" s="197">
        <v>4.6598462575366803E-2</v>
      </c>
      <c r="AE229" s="190">
        <v>2.2027987512886201E-2</v>
      </c>
      <c r="AF229" s="197">
        <v>0.21294841407149701</v>
      </c>
      <c r="AG229" s="190"/>
      <c r="AH229" s="197">
        <v>0.251926212645327</v>
      </c>
      <c r="AI229" s="190"/>
      <c r="AJ229" s="197">
        <v>0.13805307163960001</v>
      </c>
      <c r="AK229" s="190"/>
      <c r="AL229" s="197">
        <v>0.32100322582688101</v>
      </c>
      <c r="AM229" s="190"/>
      <c r="AN229" s="197">
        <v>7.5066623440826402E-2</v>
      </c>
      <c r="AO229" s="190">
        <v>3.0852110814087098E-2</v>
      </c>
      <c r="AP229" s="197">
        <v>1.902670058099E-2</v>
      </c>
      <c r="AQ229" s="190"/>
    </row>
    <row r="230" spans="1:43" x14ac:dyDescent="0.35">
      <c r="A230">
        <v>126.01900000000001</v>
      </c>
      <c r="B230" t="s">
        <v>743</v>
      </c>
      <c r="C230" t="s">
        <v>1573</v>
      </c>
      <c r="D230" s="197">
        <v>6.8639573240663601E-3</v>
      </c>
      <c r="E230" s="190">
        <v>6.3781756821279503E-3</v>
      </c>
      <c r="F230" s="197">
        <v>9.1690197285563095E-3</v>
      </c>
      <c r="G230" s="190">
        <v>4.4500167812742599E-3</v>
      </c>
      <c r="H230" s="197">
        <v>6.0835912037230802E-3</v>
      </c>
      <c r="I230" s="190">
        <v>4.6924178546436197E-3</v>
      </c>
      <c r="J230" s="197">
        <v>3.6452304140189802E-2</v>
      </c>
      <c r="K230" s="190">
        <v>4.8719992076783299E-2</v>
      </c>
      <c r="L230" s="197">
        <v>1.9363480548614798E-2</v>
      </c>
      <c r="M230" s="190">
        <v>1.37265649432813E-2</v>
      </c>
      <c r="N230" s="197">
        <v>6.1830596368383298E-3</v>
      </c>
      <c r="O230" s="190">
        <v>2.1748666493713001E-4</v>
      </c>
      <c r="P230" s="197">
        <v>8.8454274981575095E-3</v>
      </c>
      <c r="Q230" s="190"/>
      <c r="R230" s="197">
        <v>6.8595848866277202E-3</v>
      </c>
      <c r="S230" s="190">
        <v>1.0052350453849501E-3</v>
      </c>
      <c r="T230" s="197">
        <v>8.4339048932483007E-3</v>
      </c>
      <c r="U230" s="190">
        <v>3.4243665994326601E-3</v>
      </c>
      <c r="V230" s="197">
        <v>8.4728578344762896E-4</v>
      </c>
      <c r="W230" s="190">
        <v>2.0025682007822199E-4</v>
      </c>
      <c r="X230" s="197">
        <v>4.9603902698674204E-4</v>
      </c>
      <c r="Y230" s="190">
        <v>1.3733761589964901E-4</v>
      </c>
      <c r="Z230" s="197">
        <v>2.8114179137265901E-3</v>
      </c>
      <c r="AA230" s="190">
        <v>5.38636482474304E-4</v>
      </c>
      <c r="AB230" s="197">
        <v>1.5409254149001501E-3</v>
      </c>
      <c r="AC230" s="190">
        <v>8.4334972776600994E-5</v>
      </c>
      <c r="AD230" s="197">
        <v>7.3020865499723604E-3</v>
      </c>
      <c r="AE230" s="190">
        <v>4.1840005841598596E-3</v>
      </c>
      <c r="AF230" s="197">
        <v>2.4721974042123399E-2</v>
      </c>
      <c r="AG230" s="190"/>
      <c r="AH230" s="197">
        <v>2.9671537671575099E-2</v>
      </c>
      <c r="AI230" s="190"/>
      <c r="AJ230" s="197">
        <v>7.1426453225818098E-3</v>
      </c>
      <c r="AK230" s="190"/>
      <c r="AL230" s="197">
        <v>0.17615669764156899</v>
      </c>
      <c r="AM230" s="190"/>
      <c r="AN230" s="197">
        <v>1.1204271936009699E-3</v>
      </c>
      <c r="AO230" s="190">
        <v>2.3892763546744101E-4</v>
      </c>
      <c r="AP230" s="197">
        <v>5.5415740893727901E-4</v>
      </c>
      <c r="AQ230" s="190"/>
    </row>
    <row r="231" spans="1:43" x14ac:dyDescent="0.35">
      <c r="A231">
        <v>126.03700000000001</v>
      </c>
      <c r="B231" t="s">
        <v>1269</v>
      </c>
      <c r="C231" t="s">
        <v>1573</v>
      </c>
      <c r="D231" s="197">
        <v>4.4537024071094299E-3</v>
      </c>
      <c r="E231" s="190">
        <v>2.22950162884481E-3</v>
      </c>
      <c r="F231" s="197">
        <v>4.7560711954298803E-3</v>
      </c>
      <c r="G231" s="190">
        <v>1.41944363575335E-3</v>
      </c>
      <c r="H231" s="197">
        <v>3.3579873583846598E-3</v>
      </c>
      <c r="I231" s="190">
        <v>2.3649659672796198E-3</v>
      </c>
      <c r="J231" s="197">
        <v>3.4217775196434199E-3</v>
      </c>
      <c r="K231" s="190">
        <v>1.9184515489757601E-3</v>
      </c>
      <c r="L231" s="197">
        <v>5.3442093568380599E-3</v>
      </c>
      <c r="M231" s="190">
        <v>2.4398404631976E-3</v>
      </c>
      <c r="N231" s="197">
        <v>4.4607365848829501E-3</v>
      </c>
      <c r="O231" s="190">
        <v>6.4637388410672804E-4</v>
      </c>
      <c r="P231" s="197">
        <v>1.14815562132905E-2</v>
      </c>
      <c r="Q231" s="190"/>
      <c r="R231" s="197">
        <v>1.77879802055879E-3</v>
      </c>
      <c r="S231" s="190">
        <v>1.2996113995503701E-4</v>
      </c>
      <c r="T231" s="197">
        <v>1.7321152696185599E-3</v>
      </c>
      <c r="U231" s="190">
        <v>4.2978665097110599E-5</v>
      </c>
      <c r="V231" s="197">
        <v>2.1088692411491499E-3</v>
      </c>
      <c r="W231" s="190">
        <v>3.8990580597636401E-4</v>
      </c>
      <c r="X231" s="197">
        <v>2.6436102663257698E-3</v>
      </c>
      <c r="Y231" s="190">
        <v>1.26703581115735E-3</v>
      </c>
      <c r="Z231" s="197">
        <v>1.05449339123569E-3</v>
      </c>
      <c r="AA231" s="190">
        <v>1.8077589110287201E-4</v>
      </c>
      <c r="AB231" s="197">
        <v>8.5912365010208495E-4</v>
      </c>
      <c r="AC231" s="190">
        <v>1.90380092680717E-4</v>
      </c>
      <c r="AD231" s="197">
        <v>1.9458427497879799E-3</v>
      </c>
      <c r="AE231" s="190">
        <v>1.37195490457211E-3</v>
      </c>
      <c r="AF231" s="197">
        <v>3.5889331953080899E-3</v>
      </c>
      <c r="AG231" s="190"/>
      <c r="AH231" s="197">
        <v>3.1031178849243702E-3</v>
      </c>
      <c r="AI231" s="190"/>
      <c r="AJ231" s="197">
        <v>4.6191946231226603E-3</v>
      </c>
      <c r="AK231" s="190"/>
      <c r="AL231" s="197">
        <v>2.3855739433344199E-3</v>
      </c>
      <c r="AM231" s="190"/>
      <c r="AN231" s="197">
        <v>7.2599462626193705E-4</v>
      </c>
      <c r="AO231" s="190">
        <v>1.8881095270579899E-5</v>
      </c>
      <c r="AP231" s="197">
        <v>4.5999064636395901E-4</v>
      </c>
      <c r="AQ231" s="190"/>
    </row>
    <row r="232" spans="1:43" x14ac:dyDescent="0.35">
      <c r="A232">
        <v>126.05500000000001</v>
      </c>
      <c r="B232" t="s">
        <v>1270</v>
      </c>
      <c r="C232" t="s">
        <v>1573</v>
      </c>
      <c r="D232" s="197">
        <v>2.96044824006103E-2</v>
      </c>
      <c r="E232" s="190">
        <v>1.24794125373994E-2</v>
      </c>
      <c r="F232" s="197">
        <v>3.0807716835782199E-2</v>
      </c>
      <c r="G232" s="190">
        <v>1.5321825382964499E-2</v>
      </c>
      <c r="H232" s="197">
        <v>2.40684689591068E-2</v>
      </c>
      <c r="I232" s="190">
        <v>1.54439934105119E-2</v>
      </c>
      <c r="J232" s="197">
        <v>5.6087237650594202E-2</v>
      </c>
      <c r="K232" s="190">
        <v>4.5087004686956603E-2</v>
      </c>
      <c r="L232" s="197">
        <v>2.2471208887245402E-2</v>
      </c>
      <c r="M232" s="190">
        <v>9.0842023254043905E-3</v>
      </c>
      <c r="N232" s="197">
        <v>3.3130173338333603E-2</v>
      </c>
      <c r="O232" s="190">
        <v>1.0518535656563299E-2</v>
      </c>
      <c r="P232" s="197">
        <v>7.3039387254324295E-2</v>
      </c>
      <c r="Q232" s="190"/>
      <c r="R232" s="197">
        <v>2.21136385371116E-2</v>
      </c>
      <c r="S232" s="190">
        <v>1.5173954235578901E-3</v>
      </c>
      <c r="T232" s="197">
        <v>2.49222005805496E-2</v>
      </c>
      <c r="U232" s="190">
        <v>3.80434202395258E-3</v>
      </c>
      <c r="V232" s="197">
        <v>1.1113675821115301E-2</v>
      </c>
      <c r="W232" s="190">
        <v>1.67404030299615E-3</v>
      </c>
      <c r="X232" s="197">
        <v>1.17653503247791E-2</v>
      </c>
      <c r="Y232" s="190">
        <v>1.82835351576479E-3</v>
      </c>
      <c r="Z232" s="197">
        <v>8.0422458467801806E-3</v>
      </c>
      <c r="AA232" s="190">
        <v>2.8553506717304798E-3</v>
      </c>
      <c r="AB232" s="197">
        <v>6.2154333691781301E-3</v>
      </c>
      <c r="AC232" s="190">
        <v>3.6108692314512701E-3</v>
      </c>
      <c r="AD232" s="197">
        <v>1.6813438011605401E-2</v>
      </c>
      <c r="AE232" s="190">
        <v>4.1573674275544696E-3</v>
      </c>
      <c r="AF232" s="197">
        <v>9.9893305190365003E-2</v>
      </c>
      <c r="AG232" s="190"/>
      <c r="AH232" s="197">
        <v>0.15912383412476</v>
      </c>
      <c r="AI232" s="190"/>
      <c r="AJ232" s="197">
        <v>3.2117223918634898E-2</v>
      </c>
      <c r="AK232" s="190"/>
      <c r="AL232" s="197">
        <v>0.119420608201164</v>
      </c>
      <c r="AM232" s="190"/>
      <c r="AN232" s="197">
        <v>4.8701904750859601E-2</v>
      </c>
      <c r="AO232" s="190">
        <v>2.2401925783910901E-2</v>
      </c>
      <c r="AP232" s="197">
        <v>8.5089115733602699E-3</v>
      </c>
      <c r="AQ232" s="190"/>
    </row>
    <row r="233" spans="1:43" x14ac:dyDescent="0.35">
      <c r="A233">
        <v>126.09099999999999</v>
      </c>
      <c r="B233" t="s">
        <v>1271</v>
      </c>
      <c r="C233" t="s">
        <v>1573</v>
      </c>
      <c r="D233" s="197">
        <v>6.8826292057262602E-3</v>
      </c>
      <c r="E233" s="190">
        <v>2.0266832861643102E-3</v>
      </c>
      <c r="F233" s="197">
        <v>6.7410277896623504E-3</v>
      </c>
      <c r="G233" s="190">
        <v>3.1904410358453501E-3</v>
      </c>
      <c r="H233" s="197">
        <v>4.2160668127992898E-3</v>
      </c>
      <c r="I233" s="190">
        <v>1.4552542953640999E-3</v>
      </c>
      <c r="J233" s="197">
        <v>1.11941206662826E-2</v>
      </c>
      <c r="K233" s="190">
        <v>1.28510181580697E-2</v>
      </c>
      <c r="L233" s="197">
        <v>5.7373961675158004E-3</v>
      </c>
      <c r="M233" s="190">
        <v>2.6056134466083498E-3</v>
      </c>
      <c r="N233" s="197">
        <v>5.7462477411372804E-3</v>
      </c>
      <c r="O233" s="190">
        <v>5.4144213286873699E-5</v>
      </c>
      <c r="P233" s="197">
        <v>2.1141786459300701E-2</v>
      </c>
      <c r="Q233" s="190"/>
      <c r="R233" s="197">
        <v>2.9851418781585899E-3</v>
      </c>
      <c r="S233" s="190">
        <v>1.7473046843782E-4</v>
      </c>
      <c r="T233" s="197">
        <v>3.34759666551719E-3</v>
      </c>
      <c r="U233" s="190">
        <v>1.22518982817661E-3</v>
      </c>
      <c r="V233" s="197">
        <v>2.4990311676273101E-3</v>
      </c>
      <c r="W233" s="190">
        <v>7.1963805152166799E-4</v>
      </c>
      <c r="X233" s="197">
        <v>3.0673149483151601E-3</v>
      </c>
      <c r="Y233" s="190">
        <v>6.7472366156200397E-4</v>
      </c>
      <c r="Z233" s="197">
        <v>1.5064946556580701E-3</v>
      </c>
      <c r="AA233" s="190">
        <v>5.4974685316840403E-4</v>
      </c>
      <c r="AB233" s="197">
        <v>1.25876624024227E-3</v>
      </c>
      <c r="AC233" s="190">
        <v>3.0178256303657098E-4</v>
      </c>
      <c r="AD233" s="197">
        <v>3.3266481646096898E-3</v>
      </c>
      <c r="AE233" s="190">
        <v>2.0194335015805399E-3</v>
      </c>
      <c r="AF233" s="197">
        <v>2.4297719864428999E-2</v>
      </c>
      <c r="AG233" s="190"/>
      <c r="AH233" s="197">
        <v>2.9669061330560499E-2</v>
      </c>
      <c r="AI233" s="190"/>
      <c r="AJ233" s="197">
        <v>4.3624728903494704E-3</v>
      </c>
      <c r="AK233" s="190"/>
      <c r="AL233" s="197">
        <v>4.0971602704681503E-2</v>
      </c>
      <c r="AM233" s="190"/>
      <c r="AN233" s="197">
        <v>5.2654554798517803E-3</v>
      </c>
      <c r="AO233" s="190">
        <v>3.26421320325817E-3</v>
      </c>
      <c r="AP233" s="197">
        <v>1.27309476064172E-3</v>
      </c>
      <c r="AQ233" s="190"/>
    </row>
    <row r="234" spans="1:43" x14ac:dyDescent="0.35">
      <c r="A234">
        <v>126.104</v>
      </c>
      <c r="B234" t="s">
        <v>1272</v>
      </c>
      <c r="C234" t="s">
        <v>1573</v>
      </c>
      <c r="D234" s="197">
        <v>1.36717803929209E-2</v>
      </c>
      <c r="E234" s="190">
        <v>8.1063248171598795E-3</v>
      </c>
      <c r="F234" s="197">
        <v>1.8440896258741801E-2</v>
      </c>
      <c r="G234" s="190">
        <v>8.0444266292510492E-3</v>
      </c>
      <c r="H234" s="197">
        <v>1.21714268621853E-2</v>
      </c>
      <c r="I234" s="190">
        <v>7.7022715003313997E-3</v>
      </c>
      <c r="J234" s="197">
        <v>5.9060979865849003E-2</v>
      </c>
      <c r="K234" s="190">
        <v>8.9724776778929899E-2</v>
      </c>
      <c r="L234" s="197">
        <v>4.2539113452236203E-2</v>
      </c>
      <c r="M234" s="190">
        <v>3.5682809254999198E-2</v>
      </c>
      <c r="N234" s="197">
        <v>1.5603449349317899E-2</v>
      </c>
      <c r="O234" s="190">
        <v>7.0777899282246102E-4</v>
      </c>
      <c r="P234" s="197">
        <v>4.0981109000768602E-2</v>
      </c>
      <c r="Q234" s="190"/>
      <c r="R234" s="197">
        <v>1.0907581508463099E-2</v>
      </c>
      <c r="S234" s="190">
        <v>1.4883477196585E-3</v>
      </c>
      <c r="T234" s="197">
        <v>1.03757503601871E-2</v>
      </c>
      <c r="U234" s="190">
        <v>5.0700874064134299E-3</v>
      </c>
      <c r="V234" s="197">
        <v>5.9457294104080802E-3</v>
      </c>
      <c r="W234" s="190">
        <v>2.0148287848585299E-3</v>
      </c>
      <c r="X234" s="197">
        <v>8.0981125845373102E-3</v>
      </c>
      <c r="Y234" s="190">
        <v>3.4624576866666202E-4</v>
      </c>
      <c r="Z234" s="197">
        <v>4.67786202462074E-3</v>
      </c>
      <c r="AA234" s="190">
        <v>1.2493772176710601E-3</v>
      </c>
      <c r="AB234" s="197">
        <v>2.7817711577876598E-3</v>
      </c>
      <c r="AC234" s="190">
        <v>4.3715493603689202E-4</v>
      </c>
      <c r="AD234" s="197">
        <v>1.25947643266712E-2</v>
      </c>
      <c r="AE234" s="190">
        <v>8.6278877670407199E-3</v>
      </c>
      <c r="AF234" s="197">
        <v>2.6821117050328299E-2</v>
      </c>
      <c r="AG234" s="190"/>
      <c r="AH234" s="197">
        <v>3.1864896810172502E-2</v>
      </c>
      <c r="AI234" s="190"/>
      <c r="AJ234" s="197">
        <v>3.8028339323275102E-2</v>
      </c>
      <c r="AK234" s="190"/>
      <c r="AL234" s="197">
        <v>0.203699935850708</v>
      </c>
      <c r="AM234" s="190"/>
      <c r="AN234" s="197">
        <v>1.12855119215501E-3</v>
      </c>
      <c r="AO234" s="190">
        <v>1.05409585361823E-4</v>
      </c>
      <c r="AP234" s="197">
        <v>1.47146155887951E-3</v>
      </c>
      <c r="AQ234" s="190"/>
    </row>
    <row r="235" spans="1:43" x14ac:dyDescent="0.35">
      <c r="A235">
        <v>126.128</v>
      </c>
      <c r="B235" t="s">
        <v>1084</v>
      </c>
      <c r="C235" t="s">
        <v>1650</v>
      </c>
      <c r="D235" s="197">
        <v>2.6545325755679698E-3</v>
      </c>
      <c r="E235" s="190">
        <v>1.5190899121054499E-3</v>
      </c>
      <c r="F235" s="197">
        <v>3.2905635873204499E-3</v>
      </c>
      <c r="G235" s="190">
        <v>1.2613915804353701E-3</v>
      </c>
      <c r="H235" s="197">
        <v>2.2086892013522398E-3</v>
      </c>
      <c r="I235" s="190">
        <v>1.2654785985429099E-3</v>
      </c>
      <c r="J235" s="197">
        <v>1.2783335418056299E-2</v>
      </c>
      <c r="K235" s="190">
        <v>1.7312565950296802E-2</v>
      </c>
      <c r="L235" s="197">
        <v>6.88781488569392E-3</v>
      </c>
      <c r="M235" s="190">
        <v>5.00078383968958E-3</v>
      </c>
      <c r="N235" s="197">
        <v>2.0804859912712998E-3</v>
      </c>
      <c r="O235" s="190">
        <v>1.7175238249014899E-4</v>
      </c>
      <c r="P235" s="197">
        <v>5.2041222806957404E-3</v>
      </c>
      <c r="Q235" s="190"/>
      <c r="R235" s="197">
        <v>1.7004283285912501E-3</v>
      </c>
      <c r="S235" s="190">
        <v>1.3355805669684401E-4</v>
      </c>
      <c r="T235" s="197">
        <v>3.3360753712161398E-3</v>
      </c>
      <c r="U235" s="190">
        <v>8.2657196919042996E-4</v>
      </c>
      <c r="V235" s="197">
        <v>1.00522892185064E-3</v>
      </c>
      <c r="W235" s="190">
        <v>3.1132283276329203E-4</v>
      </c>
      <c r="X235" s="197">
        <v>1.10250576192656E-3</v>
      </c>
      <c r="Y235" s="190">
        <v>1.50236329021931E-4</v>
      </c>
      <c r="Z235" s="197">
        <v>8.9429464492508503E-4</v>
      </c>
      <c r="AA235" s="190">
        <v>2.0889399694673901E-4</v>
      </c>
      <c r="AB235" s="197">
        <v>4.9190230946471395E-4</v>
      </c>
      <c r="AC235" s="190">
        <v>4.4920538390133199E-5</v>
      </c>
      <c r="AD235" s="197">
        <v>1.92547692974523E-3</v>
      </c>
      <c r="AE235" s="190">
        <v>1.27772361138561E-3</v>
      </c>
      <c r="AF235" s="197">
        <v>6.3623450274438E-3</v>
      </c>
      <c r="AG235" s="190"/>
      <c r="AH235" s="197">
        <v>5.7712128049180701E-3</v>
      </c>
      <c r="AI235" s="190"/>
      <c r="AJ235" s="197">
        <v>4.2592757755855401E-3</v>
      </c>
      <c r="AK235" s="190"/>
      <c r="AL235" s="197">
        <v>5.5772892157101697E-2</v>
      </c>
      <c r="AM235" s="190"/>
      <c r="AN235" s="197">
        <v>1.5053982654350301E-4</v>
      </c>
      <c r="AO235" s="190">
        <v>3.4581957234797402E-5</v>
      </c>
      <c r="AP235" s="197">
        <v>2.3301979660475899E-4</v>
      </c>
      <c r="AQ235" s="190"/>
    </row>
    <row r="236" spans="1:43" x14ac:dyDescent="0.35">
      <c r="A236">
        <v>126.97</v>
      </c>
      <c r="B236" t="s">
        <v>1086</v>
      </c>
      <c r="C236" t="s">
        <v>1651</v>
      </c>
      <c r="D236" s="197">
        <v>6.9990412089859203E-4</v>
      </c>
      <c r="E236" s="190">
        <v>4.0609412854673897E-4</v>
      </c>
      <c r="F236" s="197">
        <v>9.7858157181692396E-4</v>
      </c>
      <c r="G236" s="190">
        <v>6.3885142609328399E-4</v>
      </c>
      <c r="H236" s="197">
        <v>7.49327215672544E-4</v>
      </c>
      <c r="I236" s="190">
        <v>4.21898084023679E-4</v>
      </c>
      <c r="J236" s="197">
        <v>4.4880543408107E-3</v>
      </c>
      <c r="K236" s="190">
        <v>7.9761901930308094E-3</v>
      </c>
      <c r="L236" s="197">
        <v>1.4616551760502101E-3</v>
      </c>
      <c r="M236" s="190">
        <v>1.0762887288676901E-3</v>
      </c>
      <c r="N236" s="197">
        <v>8.2845997361378002E-4</v>
      </c>
      <c r="O236" s="190">
        <v>1.8582661444952901E-4</v>
      </c>
      <c r="P236" s="197">
        <v>2.8517143669236698E-3</v>
      </c>
      <c r="Q236" s="190"/>
      <c r="R236" s="197">
        <v>7.5210717105771E-4</v>
      </c>
      <c r="S236" s="190">
        <v>1.61136380938633E-4</v>
      </c>
      <c r="T236" s="197">
        <v>9.08571219037885E-4</v>
      </c>
      <c r="U236" s="190">
        <v>4.6770539266364602E-4</v>
      </c>
      <c r="V236" s="197">
        <v>3.39658051480258E-4</v>
      </c>
      <c r="W236" s="190">
        <v>6.9836958172619901E-5</v>
      </c>
      <c r="X236" s="197">
        <v>3.9959959971650502E-4</v>
      </c>
      <c r="Y236" s="190">
        <v>3.9403119599799603E-5</v>
      </c>
      <c r="Z236" s="197">
        <v>2.8877801031129197E-4</v>
      </c>
      <c r="AA236" s="190">
        <v>9.7854804387001901E-5</v>
      </c>
      <c r="AB236" s="197">
        <v>2.0120856211033701E-4</v>
      </c>
      <c r="AC236" s="190">
        <v>4.32100377660537E-5</v>
      </c>
      <c r="AD236" s="197">
        <v>8.8943771042766795E-4</v>
      </c>
      <c r="AE236" s="190">
        <v>6.5598417863094996E-4</v>
      </c>
      <c r="AF236" s="197">
        <v>2.5337860142569798E-3</v>
      </c>
      <c r="AG236" s="190"/>
      <c r="AH236" s="197">
        <v>3.0179270978745402E-3</v>
      </c>
      <c r="AI236" s="190"/>
      <c r="AJ236" s="197">
        <v>2.3883669327269298E-3</v>
      </c>
      <c r="AK236" s="190"/>
      <c r="AL236" s="197">
        <v>2.1460498609165601E-2</v>
      </c>
      <c r="AM236" s="190"/>
      <c r="AN236" s="197">
        <v>2.6500719188307903E-4</v>
      </c>
      <c r="AO236" s="190">
        <v>3.4742254799304899E-5</v>
      </c>
      <c r="AP236" s="197">
        <v>1.6890955400423701E-4</v>
      </c>
      <c r="AQ236" s="190"/>
    </row>
    <row r="237" spans="1:43" x14ac:dyDescent="0.35">
      <c r="A237">
        <v>127.039</v>
      </c>
      <c r="B237" t="s">
        <v>1088</v>
      </c>
      <c r="C237" t="s">
        <v>1652</v>
      </c>
      <c r="D237" s="197">
        <v>4.3429627307826997E-3</v>
      </c>
      <c r="E237" s="190">
        <v>1.5675551856473399E-3</v>
      </c>
      <c r="F237" s="197">
        <v>5.8259529225525297E-3</v>
      </c>
      <c r="G237" s="190">
        <v>2.0221026436758002E-3</v>
      </c>
      <c r="H237" s="197">
        <v>4.4322416492759403E-3</v>
      </c>
      <c r="I237" s="190">
        <v>2.5259425477635999E-3</v>
      </c>
      <c r="J237" s="197">
        <v>7.1320492058356997E-3</v>
      </c>
      <c r="K237" s="190">
        <v>4.6549541065290297E-3</v>
      </c>
      <c r="L237" s="197">
        <v>5.5189042552779097E-3</v>
      </c>
      <c r="M237" s="190">
        <v>1.84508484225978E-3</v>
      </c>
      <c r="N237" s="197">
        <v>1.9817592715565E-3</v>
      </c>
      <c r="O237" s="190">
        <v>4.9386098009985299E-4</v>
      </c>
      <c r="P237" s="197">
        <v>7.79553725030849E-3</v>
      </c>
      <c r="Q237" s="190"/>
      <c r="R237" s="197">
        <v>5.3855718200596604E-3</v>
      </c>
      <c r="S237" s="190">
        <v>1.69071918506232E-4</v>
      </c>
      <c r="T237" s="197">
        <v>3.9806486574093603E-3</v>
      </c>
      <c r="U237" s="190">
        <v>2.0821434486142901E-3</v>
      </c>
      <c r="V237" s="197">
        <v>2.6364319245380801E-3</v>
      </c>
      <c r="W237" s="190">
        <v>5.9336551715678202E-4</v>
      </c>
      <c r="X237" s="197">
        <v>3.4980071536834102E-3</v>
      </c>
      <c r="Y237" s="190">
        <v>9.01740725533463E-4</v>
      </c>
      <c r="Z237" s="197">
        <v>1.9357089072505999E-3</v>
      </c>
      <c r="AA237" s="190">
        <v>6.9292765401692197E-4</v>
      </c>
      <c r="AB237" s="197">
        <v>1.6809028885629101E-3</v>
      </c>
      <c r="AC237" s="190">
        <v>3.5839941698375099E-4</v>
      </c>
      <c r="AD237" s="197">
        <v>5.1434005163628997E-3</v>
      </c>
      <c r="AE237" s="190">
        <v>3.6752395719339202E-3</v>
      </c>
      <c r="AF237" s="197">
        <v>6.6553905854789203E-3</v>
      </c>
      <c r="AG237" s="190"/>
      <c r="AH237" s="197">
        <v>7.1662568790317998E-3</v>
      </c>
      <c r="AI237" s="190"/>
      <c r="AJ237" s="197">
        <v>3.2447577691805201E-3</v>
      </c>
      <c r="AK237" s="190"/>
      <c r="AL237" s="197">
        <v>9.5470709587033003E-3</v>
      </c>
      <c r="AM237" s="190"/>
      <c r="AN237" s="197">
        <v>1.17611918126703E-3</v>
      </c>
      <c r="AO237" s="190">
        <v>4.7066245381787401E-4</v>
      </c>
      <c r="AP237" s="197">
        <v>2.14542395084875E-3</v>
      </c>
      <c r="AQ237" s="190"/>
    </row>
    <row r="238" spans="1:43" x14ac:dyDescent="0.35">
      <c r="A238">
        <v>127.075</v>
      </c>
      <c r="B238" t="s">
        <v>1273</v>
      </c>
      <c r="C238" t="s">
        <v>1573</v>
      </c>
      <c r="D238" s="197">
        <v>3.0612738005289298E-3</v>
      </c>
      <c r="E238" s="190">
        <v>1.97326161235417E-3</v>
      </c>
      <c r="F238" s="197">
        <v>3.8492138576920998E-3</v>
      </c>
      <c r="G238" s="190">
        <v>1.18857781176951E-3</v>
      </c>
      <c r="H238" s="197">
        <v>3.1796609155968201E-3</v>
      </c>
      <c r="I238" s="190">
        <v>2.4980852835685E-3</v>
      </c>
      <c r="J238" s="197">
        <v>9.2587845890374203E-3</v>
      </c>
      <c r="K238" s="190">
        <v>8.4361924533940692E-3</v>
      </c>
      <c r="L238" s="197">
        <v>4.6319600293393002E-3</v>
      </c>
      <c r="M238" s="190">
        <v>2.5645390978884502E-3</v>
      </c>
      <c r="N238" s="197">
        <v>1.41849284609038E-3</v>
      </c>
      <c r="O238" s="190">
        <v>2.0408120296305701E-4</v>
      </c>
      <c r="P238" s="197">
        <v>3.7302704302276698E-3</v>
      </c>
      <c r="Q238" s="190"/>
      <c r="R238" s="197">
        <v>3.7918174090096801E-3</v>
      </c>
      <c r="S238" s="190">
        <v>2.42639218055419E-4</v>
      </c>
      <c r="T238" s="197">
        <v>2.8815119891187602E-3</v>
      </c>
      <c r="U238" s="190">
        <v>1.6481767438227199E-3</v>
      </c>
      <c r="V238" s="197">
        <v>1.79480311625765E-3</v>
      </c>
      <c r="W238" s="190">
        <v>6.2407779950028695E-4</v>
      </c>
      <c r="X238" s="197">
        <v>2.3348234331490702E-3</v>
      </c>
      <c r="Y238" s="190">
        <v>1.5045917587795801E-4</v>
      </c>
      <c r="Z238" s="197">
        <v>1.2171845946280901E-3</v>
      </c>
      <c r="AA238" s="190">
        <v>2.9510519658654499E-4</v>
      </c>
      <c r="AB238" s="197">
        <v>1.01073946658753E-3</v>
      </c>
      <c r="AC238" s="190">
        <v>1.9707365192913999E-4</v>
      </c>
      <c r="AD238" s="197">
        <v>2.5149739740706199E-3</v>
      </c>
      <c r="AE238" s="190">
        <v>1.49516130056688E-3</v>
      </c>
      <c r="AF238" s="197">
        <v>6.1727653040881099E-3</v>
      </c>
      <c r="AG238" s="190"/>
      <c r="AH238" s="197">
        <v>7.9102717848068098E-3</v>
      </c>
      <c r="AI238" s="190"/>
      <c r="AJ238" s="197">
        <v>2.7357446551317501E-3</v>
      </c>
      <c r="AK238" s="190"/>
      <c r="AL238" s="197">
        <v>3.19658580291729E-2</v>
      </c>
      <c r="AM238" s="190"/>
      <c r="AN238" s="197">
        <v>3.9635439680648602E-4</v>
      </c>
      <c r="AO238" s="190">
        <v>1.16020219225011E-5</v>
      </c>
      <c r="AP238" s="197">
        <v>6.8950566548595397E-4</v>
      </c>
      <c r="AQ238" s="190"/>
    </row>
    <row r="239" spans="1:43" x14ac:dyDescent="0.35">
      <c r="A239">
        <v>127.11199999999999</v>
      </c>
      <c r="B239" t="s">
        <v>1274</v>
      </c>
      <c r="C239" t="s">
        <v>1573</v>
      </c>
      <c r="D239" s="197">
        <v>6.1967994443591903E-3</v>
      </c>
      <c r="E239" s="190">
        <v>4.3408948808850304E-3</v>
      </c>
      <c r="F239" s="197">
        <v>7.08930558331166E-3</v>
      </c>
      <c r="G239" s="190">
        <v>2.9792585203266002E-3</v>
      </c>
      <c r="H239" s="197">
        <v>4.8872207514997499E-3</v>
      </c>
      <c r="I239" s="190">
        <v>3.2507400024958701E-3</v>
      </c>
      <c r="J239" s="197">
        <v>2.1664981868210701E-2</v>
      </c>
      <c r="K239" s="190">
        <v>2.9403094253627499E-2</v>
      </c>
      <c r="L239" s="197">
        <v>1.39257173272904E-2</v>
      </c>
      <c r="M239" s="190">
        <v>9.9632633084138899E-3</v>
      </c>
      <c r="N239" s="197">
        <v>5.6182967583184498E-3</v>
      </c>
      <c r="O239" s="190">
        <v>1.3313883845682899E-4</v>
      </c>
      <c r="P239" s="197">
        <v>1.10914389297052E-2</v>
      </c>
      <c r="Q239" s="190"/>
      <c r="R239" s="197">
        <v>3.8558561718588301E-3</v>
      </c>
      <c r="S239" s="190">
        <v>3.51269063739217E-4</v>
      </c>
      <c r="T239" s="197">
        <v>4.6638768720363502E-3</v>
      </c>
      <c r="U239" s="190">
        <v>2.03283049427313E-3</v>
      </c>
      <c r="V239" s="197">
        <v>2.26755142230621E-3</v>
      </c>
      <c r="W239" s="190">
        <v>6.8875421610388096E-4</v>
      </c>
      <c r="X239" s="197">
        <v>2.5354299100856501E-3</v>
      </c>
      <c r="Y239" s="190">
        <v>2.1089373815106999E-5</v>
      </c>
      <c r="Z239" s="197">
        <v>1.40300064473497E-3</v>
      </c>
      <c r="AA239" s="190">
        <v>4.29456900826098E-4</v>
      </c>
      <c r="AB239" s="197">
        <v>7.5642577950182899E-4</v>
      </c>
      <c r="AC239" s="190">
        <v>3.8226707474312901E-5</v>
      </c>
      <c r="AD239" s="197">
        <v>4.4840556471863599E-3</v>
      </c>
      <c r="AE239" s="190">
        <v>3.5409659108110998E-3</v>
      </c>
      <c r="AF239" s="197">
        <v>1.2847666678109101E-2</v>
      </c>
      <c r="AG239" s="190"/>
      <c r="AH239" s="197">
        <v>1.3756520085008999E-2</v>
      </c>
      <c r="AI239" s="190"/>
      <c r="AJ239" s="197">
        <v>6.7638964221463796E-3</v>
      </c>
      <c r="AK239" s="190"/>
      <c r="AL239" s="197">
        <v>6.7092333992154696E-2</v>
      </c>
      <c r="AM239" s="190"/>
      <c r="AN239" s="197">
        <v>8.4633258117056001E-4</v>
      </c>
      <c r="AO239" s="190">
        <v>2.07023592328173E-5</v>
      </c>
      <c r="AP239" s="197">
        <v>2.7481560700312E-4</v>
      </c>
      <c r="AQ239" s="190"/>
    </row>
    <row r="240" spans="1:43" x14ac:dyDescent="0.35">
      <c r="A240">
        <v>127.148</v>
      </c>
      <c r="B240" t="s">
        <v>1275</v>
      </c>
      <c r="C240" t="s">
        <v>1573</v>
      </c>
      <c r="D240" s="197">
        <v>2.13282406616675E-2</v>
      </c>
      <c r="E240" s="190">
        <v>7.95787277202171E-3</v>
      </c>
      <c r="F240" s="197">
        <v>2.2396444086472601E-2</v>
      </c>
      <c r="G240" s="190">
        <v>1.01713628258075E-2</v>
      </c>
      <c r="H240" s="197">
        <v>1.66813670309174E-2</v>
      </c>
      <c r="I240" s="190">
        <v>1.01681076198378E-2</v>
      </c>
      <c r="J240" s="197">
        <v>1.7504317261918902E-2</v>
      </c>
      <c r="K240" s="190">
        <v>6.3725142480249202E-3</v>
      </c>
      <c r="L240" s="197">
        <v>1.4268483266949799E-2</v>
      </c>
      <c r="M240" s="190">
        <v>5.1782954475339104E-3</v>
      </c>
      <c r="N240" s="197">
        <v>1.23661373674441E-2</v>
      </c>
      <c r="O240" s="190">
        <v>3.1239443356422601E-3</v>
      </c>
      <c r="P240" s="197">
        <v>3.0743948202076501E-2</v>
      </c>
      <c r="Q240" s="190"/>
      <c r="R240" s="197">
        <v>1.35022173375878E-2</v>
      </c>
      <c r="S240" s="190">
        <v>2.4636513140408002E-3</v>
      </c>
      <c r="T240" s="197">
        <v>1.0972593761576501E-2</v>
      </c>
      <c r="U240" s="190">
        <v>5.9833215079293698E-4</v>
      </c>
      <c r="V240" s="197">
        <v>1.3801339236347901E-2</v>
      </c>
      <c r="W240" s="190">
        <v>3.9518194330602599E-4</v>
      </c>
      <c r="X240" s="197">
        <v>1.8683121980253199E-2</v>
      </c>
      <c r="Y240" s="190">
        <v>9.6221725970015298E-3</v>
      </c>
      <c r="Z240" s="197">
        <v>7.2502625788226699E-3</v>
      </c>
      <c r="AA240" s="190">
        <v>1.9301386149165401E-3</v>
      </c>
      <c r="AB240" s="197">
        <v>8.19511790917022E-3</v>
      </c>
      <c r="AC240" s="190">
        <v>1.2076549477752301E-3</v>
      </c>
      <c r="AD240" s="197">
        <v>1.4612735375833999E-2</v>
      </c>
      <c r="AE240" s="190">
        <v>9.0341336716975498E-3</v>
      </c>
      <c r="AF240" s="197">
        <v>3.19043725338908E-2</v>
      </c>
      <c r="AG240" s="190"/>
      <c r="AH240" s="197">
        <v>3.46089116910962E-2</v>
      </c>
      <c r="AI240" s="190"/>
      <c r="AJ240" s="197">
        <v>1.35460540075036E-2</v>
      </c>
      <c r="AK240" s="190"/>
      <c r="AL240" s="197">
        <v>1.9707267899710199E-2</v>
      </c>
      <c r="AM240" s="190"/>
      <c r="AN240" s="197">
        <v>2.2592579805713501E-2</v>
      </c>
      <c r="AO240" s="190">
        <v>1.7249152405089199E-2</v>
      </c>
      <c r="AP240" s="197">
        <v>9.4866011713825096E-3</v>
      </c>
      <c r="AQ240" s="190"/>
    </row>
    <row r="241" spans="1:43" x14ac:dyDescent="0.35">
      <c r="A241">
        <v>128.06200000000001</v>
      </c>
      <c r="B241" t="s">
        <v>191</v>
      </c>
      <c r="C241" t="s">
        <v>1573</v>
      </c>
      <c r="D241" s="197">
        <v>2.0872911187633299E-2</v>
      </c>
      <c r="E241" s="190">
        <v>1.3814068978620401E-2</v>
      </c>
      <c r="F241" s="197">
        <v>1.72701468425197E-2</v>
      </c>
      <c r="G241" s="190">
        <v>9.4852452764273894E-3</v>
      </c>
      <c r="H241" s="197">
        <v>1.41221554994331E-2</v>
      </c>
      <c r="I241" s="190">
        <v>1.0354608185555701E-2</v>
      </c>
      <c r="J241" s="197">
        <v>2.2278875095313601E-2</v>
      </c>
      <c r="K241" s="190">
        <v>1.39013942125376E-2</v>
      </c>
      <c r="L241" s="197">
        <v>6.9119496999362397E-3</v>
      </c>
      <c r="M241" s="190">
        <v>5.6207881313013498E-3</v>
      </c>
      <c r="N241" s="197">
        <v>1.3518718735786899E-2</v>
      </c>
      <c r="O241" s="190">
        <v>8.5349781768859004E-3</v>
      </c>
      <c r="P241" s="197">
        <v>2.5466175076858801E-2</v>
      </c>
      <c r="Q241" s="190"/>
      <c r="R241" s="197">
        <v>1.8275770634581998E-2</v>
      </c>
      <c r="S241" s="190">
        <v>1.81381477866946E-3</v>
      </c>
      <c r="T241" s="197">
        <v>1.5906756855581398E-2</v>
      </c>
      <c r="U241" s="190">
        <v>3.79642935232789E-3</v>
      </c>
      <c r="V241" s="197">
        <v>7.0326140289624596E-3</v>
      </c>
      <c r="W241" s="190">
        <v>1.0706113837622899E-3</v>
      </c>
      <c r="X241" s="197">
        <v>7.71225216690705E-3</v>
      </c>
      <c r="Y241" s="190">
        <v>1.64313264406516E-3</v>
      </c>
      <c r="Z241" s="197">
        <v>6.5416091294002001E-3</v>
      </c>
      <c r="AA241" s="190">
        <v>3.1204055438027499E-3</v>
      </c>
      <c r="AB241" s="197">
        <v>5.2048577894843297E-3</v>
      </c>
      <c r="AC241" s="190">
        <v>4.0535300945384999E-3</v>
      </c>
      <c r="AD241" s="197">
        <v>1.3684400719415899E-2</v>
      </c>
      <c r="AE241" s="190">
        <v>3.2297747369969998E-3</v>
      </c>
      <c r="AF241" s="197">
        <v>9.3351678500397703E-2</v>
      </c>
      <c r="AG241" s="190"/>
      <c r="AH241" s="197">
        <v>0.207884172443451</v>
      </c>
      <c r="AI241" s="190"/>
      <c r="AJ241" s="197">
        <v>2.8202003711572999E-3</v>
      </c>
      <c r="AK241" s="190"/>
      <c r="AL241" s="197">
        <v>5.59373967481114E-2</v>
      </c>
      <c r="AM241" s="190"/>
      <c r="AN241" s="197">
        <v>6.4709357431676495E-2</v>
      </c>
      <c r="AO241" s="190">
        <v>4.2994852673323397E-2</v>
      </c>
      <c r="AP241" s="197">
        <v>8.2370859181822194E-3</v>
      </c>
      <c r="AQ241" s="190"/>
    </row>
    <row r="242" spans="1:43" x14ac:dyDescent="0.35">
      <c r="A242">
        <v>128.071</v>
      </c>
      <c r="B242" t="s">
        <v>1276</v>
      </c>
      <c r="C242" t="s">
        <v>1573</v>
      </c>
      <c r="D242" s="197">
        <v>1.12264510898701E-3</v>
      </c>
      <c r="E242" s="190">
        <v>3.4782009434370498E-4</v>
      </c>
      <c r="F242" s="197">
        <v>1.29366649242091E-3</v>
      </c>
      <c r="G242" s="190">
        <v>3.3506294936596498E-4</v>
      </c>
      <c r="H242" s="197">
        <v>8.3236826656227496E-4</v>
      </c>
      <c r="I242" s="190">
        <v>4.4148929406184501E-4</v>
      </c>
      <c r="J242" s="197">
        <v>1.72174166313968E-3</v>
      </c>
      <c r="K242" s="190">
        <v>9.4598635337527404E-4</v>
      </c>
      <c r="L242" s="197">
        <v>1.17798717694371E-3</v>
      </c>
      <c r="M242" s="190">
        <v>3.5943142104480602E-4</v>
      </c>
      <c r="N242" s="197">
        <v>5.8850419043135797E-4</v>
      </c>
      <c r="O242" s="190">
        <v>1.9711391597275099E-5</v>
      </c>
      <c r="P242" s="197">
        <v>1.20305237030142E-3</v>
      </c>
      <c r="Q242" s="190"/>
      <c r="R242" s="197">
        <v>1.1726437771625801E-3</v>
      </c>
      <c r="S242" s="190">
        <v>9.0436419661233294E-5</v>
      </c>
      <c r="T242" s="197">
        <v>1.20724975145357E-3</v>
      </c>
      <c r="U242" s="190">
        <v>4.4927615424390099E-4</v>
      </c>
      <c r="V242" s="197">
        <v>5.3827296913187405E-4</v>
      </c>
      <c r="W242" s="190">
        <v>9.9931209723451095E-6</v>
      </c>
      <c r="X242" s="197">
        <v>5.9154121815249499E-4</v>
      </c>
      <c r="Y242" s="190">
        <v>1.3741217445668801E-4</v>
      </c>
      <c r="Z242" s="197">
        <v>3.6137730731294697E-4</v>
      </c>
      <c r="AA242" s="190">
        <v>1.3372844096019E-4</v>
      </c>
      <c r="AB242" s="197">
        <v>4.0361315932475298E-4</v>
      </c>
      <c r="AC242" s="190">
        <v>1.7884322363626501E-4</v>
      </c>
      <c r="AD242" s="197">
        <v>1.79875139801182E-3</v>
      </c>
      <c r="AE242" s="190">
        <v>1.1788656144643499E-3</v>
      </c>
      <c r="AF242" s="197">
        <v>1.86364846146378E-3</v>
      </c>
      <c r="AG242" s="190"/>
      <c r="AH242" s="197">
        <v>1.6341628047666899E-3</v>
      </c>
      <c r="AI242" s="190"/>
      <c r="AJ242" s="197">
        <v>5.9532717653475598E-4</v>
      </c>
      <c r="AK242" s="190"/>
      <c r="AL242" s="197">
        <v>1.76326634712528E-3</v>
      </c>
      <c r="AM242" s="190"/>
      <c r="AN242" s="197">
        <v>7.9266375310915E-4</v>
      </c>
      <c r="AO242" s="190">
        <v>4.6665413080562902E-4</v>
      </c>
      <c r="AP242" s="197">
        <v>4.2933035871109399E-4</v>
      </c>
      <c r="AQ242" s="190"/>
    </row>
    <row r="243" spans="1:43" x14ac:dyDescent="0.35">
      <c r="A243">
        <v>128.107</v>
      </c>
      <c r="B243" t="s">
        <v>1277</v>
      </c>
      <c r="C243" t="s">
        <v>1573</v>
      </c>
      <c r="D243" s="197">
        <v>3.5750969912790399E-2</v>
      </c>
      <c r="E243" s="190">
        <v>1.5952042848530999E-2</v>
      </c>
      <c r="F243" s="197">
        <v>2.82068735208502E-2</v>
      </c>
      <c r="G243" s="190">
        <v>8.31537865338936E-3</v>
      </c>
      <c r="H243" s="197">
        <v>2.8695730621829101E-2</v>
      </c>
      <c r="I243" s="190">
        <v>1.15290577757608E-2</v>
      </c>
      <c r="J243" s="197">
        <v>3.2975260170883001E-2</v>
      </c>
      <c r="K243" s="190">
        <v>1.9574973278212299E-2</v>
      </c>
      <c r="L243" s="197">
        <v>1.5482166819180999E-2</v>
      </c>
      <c r="M243" s="190">
        <v>4.5495761761525201E-3</v>
      </c>
      <c r="N243" s="197">
        <v>1.3819991638955E-2</v>
      </c>
      <c r="O243" s="190">
        <v>1.57941345729364E-3</v>
      </c>
      <c r="P243" s="197">
        <v>4.5242679484910099E-2</v>
      </c>
      <c r="Q243" s="190"/>
      <c r="R243" s="197">
        <v>1.6959873664921101E-2</v>
      </c>
      <c r="S243" s="190">
        <v>1.3356668970857699E-3</v>
      </c>
      <c r="T243" s="197">
        <v>7.7637271203507604E-3</v>
      </c>
      <c r="U243" s="190">
        <v>2.5213693946218398E-3</v>
      </c>
      <c r="V243" s="197">
        <v>1.0267716733858999E-2</v>
      </c>
      <c r="W243" s="190">
        <v>2.7543075631745201E-3</v>
      </c>
      <c r="X243" s="197">
        <v>1.39329115758425E-2</v>
      </c>
      <c r="Y243" s="190">
        <v>2.7654598798833498E-3</v>
      </c>
      <c r="Z243" s="197">
        <v>6.1682435855813199E-3</v>
      </c>
      <c r="AA243" s="190">
        <v>1.2188775993901199E-3</v>
      </c>
      <c r="AB243" s="197">
        <v>6.6071906703379403E-3</v>
      </c>
      <c r="AC243" s="190">
        <v>1.8088287649877599E-3</v>
      </c>
      <c r="AD243" s="197">
        <v>2.29565536461275E-2</v>
      </c>
      <c r="AE243" s="190">
        <v>1.8614974120876902E-2</v>
      </c>
      <c r="AF243" s="197">
        <v>4.0644407328618001E-2</v>
      </c>
      <c r="AG243" s="190"/>
      <c r="AH243" s="197">
        <v>3.2963078797069202E-2</v>
      </c>
      <c r="AI243" s="190"/>
      <c r="AJ243" s="197">
        <v>1.61061384293349E-2</v>
      </c>
      <c r="AK243" s="190"/>
      <c r="AL243" s="197">
        <v>1.9967300733423898E-2</v>
      </c>
      <c r="AM243" s="190"/>
      <c r="AN243" s="197">
        <v>1.35717637436099E-2</v>
      </c>
      <c r="AO243" s="190">
        <v>6.6517084676611998E-3</v>
      </c>
      <c r="AP243" s="197">
        <v>8.9255686313964994E-3</v>
      </c>
      <c r="AQ243" s="190"/>
    </row>
    <row r="244" spans="1:43" x14ac:dyDescent="0.35">
      <c r="A244">
        <v>128.143</v>
      </c>
      <c r="B244" t="s">
        <v>1278</v>
      </c>
      <c r="C244" t="s">
        <v>1573</v>
      </c>
      <c r="D244" s="197">
        <v>9.8441624008650096E-3</v>
      </c>
      <c r="E244" s="190">
        <v>7.5092202059742997E-3</v>
      </c>
      <c r="F244" s="197">
        <v>1.27602068724165E-2</v>
      </c>
      <c r="G244" s="190">
        <v>7.3251716806218602E-3</v>
      </c>
      <c r="H244" s="197">
        <v>1.33019512292414E-2</v>
      </c>
      <c r="I244" s="190">
        <v>1.2627518864218101E-2</v>
      </c>
      <c r="J244" s="197">
        <v>2.1435522574483699E-2</v>
      </c>
      <c r="K244" s="190">
        <v>1.58208842909555E-2</v>
      </c>
      <c r="L244" s="197">
        <v>9.4364960938292507E-3</v>
      </c>
      <c r="M244" s="190">
        <v>4.17714091575919E-3</v>
      </c>
      <c r="N244" s="197">
        <v>9.73430593809675E-3</v>
      </c>
      <c r="O244" s="190">
        <v>4.4181956187437697E-4</v>
      </c>
      <c r="P244" s="197">
        <v>1.4375832431012999E-2</v>
      </c>
      <c r="Q244" s="190"/>
      <c r="R244" s="197">
        <v>1.6416725073683299E-2</v>
      </c>
      <c r="S244" s="190">
        <v>1.6586675571966E-3</v>
      </c>
      <c r="T244" s="197">
        <v>8.7262045232536101E-3</v>
      </c>
      <c r="U244" s="190">
        <v>5.7659343085652197E-3</v>
      </c>
      <c r="V244" s="197">
        <v>5.5710095564377804E-3</v>
      </c>
      <c r="W244" s="190">
        <v>8.9249500453227396E-4</v>
      </c>
      <c r="X244" s="197">
        <v>6.9102403408353797E-3</v>
      </c>
      <c r="Y244" s="190">
        <v>1.8823620699563201E-3</v>
      </c>
      <c r="Z244" s="197">
        <v>3.6181039070411901E-3</v>
      </c>
      <c r="AA244" s="190">
        <v>3.8891155890506099E-4</v>
      </c>
      <c r="AB244" s="197">
        <v>2.34373961396431E-3</v>
      </c>
      <c r="AC244" s="190">
        <v>1.65411093815139E-4</v>
      </c>
      <c r="AD244" s="197">
        <v>3.8988669553808399E-3</v>
      </c>
      <c r="AE244" s="190">
        <v>1.08081676960228E-3</v>
      </c>
      <c r="AF244" s="197">
        <v>1.7963573967473501E-2</v>
      </c>
      <c r="AG244" s="190"/>
      <c r="AH244" s="197">
        <v>1.88588264088125E-2</v>
      </c>
      <c r="AI244" s="190"/>
      <c r="AJ244" s="197">
        <v>1.14562281151678E-2</v>
      </c>
      <c r="AK244" s="190"/>
      <c r="AL244" s="197">
        <v>4.7779661018340303E-2</v>
      </c>
      <c r="AM244" s="190"/>
      <c r="AN244" s="197">
        <v>4.86524360019811E-3</v>
      </c>
      <c r="AO244" s="190">
        <v>7.4960154020864596E-4</v>
      </c>
      <c r="AP244" s="197">
        <v>2.13349679259326E-3</v>
      </c>
      <c r="AQ244" s="190"/>
    </row>
    <row r="245" spans="1:43" x14ac:dyDescent="0.35">
      <c r="A245">
        <v>129.05500000000001</v>
      </c>
      <c r="B245" t="s">
        <v>1090</v>
      </c>
      <c r="C245" t="s">
        <v>1653</v>
      </c>
      <c r="D245" s="197">
        <v>1.1206693473011399E-2</v>
      </c>
      <c r="E245" s="190">
        <v>6.7107418826365603E-3</v>
      </c>
      <c r="F245" s="197">
        <v>1.2249186831373699E-2</v>
      </c>
      <c r="G245" s="190">
        <v>4.3864364359429498E-3</v>
      </c>
      <c r="H245" s="197">
        <v>1.1079920017039601E-2</v>
      </c>
      <c r="I245" s="190">
        <v>9.0785209446176199E-3</v>
      </c>
      <c r="J245" s="197">
        <v>1.89254252781236E-2</v>
      </c>
      <c r="K245" s="190">
        <v>1.7704249764945699E-2</v>
      </c>
      <c r="L245" s="197">
        <v>1.41330041993464E-2</v>
      </c>
      <c r="M245" s="190">
        <v>7.80441229345551E-3</v>
      </c>
      <c r="N245" s="197">
        <v>6.2570135275722598E-3</v>
      </c>
      <c r="O245" s="190">
        <v>1.23193982837775E-5</v>
      </c>
      <c r="P245" s="197">
        <v>1.15250390612812E-2</v>
      </c>
      <c r="Q245" s="190"/>
      <c r="R245" s="197">
        <v>8.9875178651067505E-3</v>
      </c>
      <c r="S245" s="190">
        <v>1.1367011069919001E-3</v>
      </c>
      <c r="T245" s="197">
        <v>8.9354582131292697E-3</v>
      </c>
      <c r="U245" s="190">
        <v>5.6552227490992701E-3</v>
      </c>
      <c r="V245" s="197">
        <v>4.6572081632907901E-3</v>
      </c>
      <c r="W245" s="190">
        <v>1.7049740279874799E-3</v>
      </c>
      <c r="X245" s="197">
        <v>6.28053112465316E-3</v>
      </c>
      <c r="Y245" s="190">
        <v>2.4267789199479401E-4</v>
      </c>
      <c r="Z245" s="197">
        <v>3.7291206108859601E-3</v>
      </c>
      <c r="AA245" s="190">
        <v>7.5873267121206295E-4</v>
      </c>
      <c r="AB245" s="197">
        <v>2.46841914666738E-3</v>
      </c>
      <c r="AC245" s="190">
        <v>5.5705779766528497E-4</v>
      </c>
      <c r="AD245" s="197">
        <v>8.4518152636531303E-3</v>
      </c>
      <c r="AE245" s="190">
        <v>4.6048014129722098E-3</v>
      </c>
      <c r="AF245" s="197">
        <v>2.1439952182308201E-2</v>
      </c>
      <c r="AG245" s="190"/>
      <c r="AH245" s="197">
        <v>2.6743593928395201E-2</v>
      </c>
      <c r="AI245" s="190"/>
      <c r="AJ245" s="197">
        <v>1.39523649383446E-2</v>
      </c>
      <c r="AK245" s="190"/>
      <c r="AL245" s="197">
        <v>5.7277149354379601E-2</v>
      </c>
      <c r="AM245" s="190"/>
      <c r="AN245" s="197">
        <v>2.6870372576691102E-3</v>
      </c>
      <c r="AO245" s="190">
        <v>1.1624880794626599E-3</v>
      </c>
      <c r="AP245" s="197">
        <v>9.5126042769216597E-4</v>
      </c>
      <c r="AQ245" s="190"/>
    </row>
    <row r="246" spans="1:43" x14ac:dyDescent="0.35">
      <c r="A246">
        <v>129.07</v>
      </c>
      <c r="B246" t="s">
        <v>1092</v>
      </c>
      <c r="C246" t="s">
        <v>49</v>
      </c>
      <c r="D246" s="197">
        <v>4.60136121924592E-3</v>
      </c>
      <c r="E246" s="190">
        <v>3.11374125043164E-3</v>
      </c>
      <c r="F246" s="197">
        <v>6.2643530127912302E-3</v>
      </c>
      <c r="G246" s="190">
        <v>3.20222270744019E-3</v>
      </c>
      <c r="H246" s="197">
        <v>5.1071764542765501E-3</v>
      </c>
      <c r="I246" s="190">
        <v>4.5704822752980203E-3</v>
      </c>
      <c r="J246" s="197">
        <v>8.5687384215434106E-3</v>
      </c>
      <c r="K246" s="190">
        <v>5.5917280340228703E-3</v>
      </c>
      <c r="L246" s="197">
        <v>4.2838959055558198E-3</v>
      </c>
      <c r="M246" s="190">
        <v>1.7183806333070501E-3</v>
      </c>
      <c r="N246" s="197">
        <v>3.2618747738391899E-3</v>
      </c>
      <c r="O246" s="190">
        <v>2.77629512169073E-5</v>
      </c>
      <c r="P246" s="197">
        <v>4.0938524755365097E-3</v>
      </c>
      <c r="Q246" s="190"/>
      <c r="R246" s="197">
        <v>3.06315224834275E-3</v>
      </c>
      <c r="S246" s="190">
        <v>1.9258267770389301E-4</v>
      </c>
      <c r="T246" s="197">
        <v>2.6248426850364499E-3</v>
      </c>
      <c r="U246" s="190">
        <v>1.05827928718012E-3</v>
      </c>
      <c r="V246" s="197">
        <v>2.4039730692819701E-3</v>
      </c>
      <c r="W246" s="190">
        <v>8.3042205888154801E-4</v>
      </c>
      <c r="X246" s="197">
        <v>3.10561278514399E-3</v>
      </c>
      <c r="Y246" s="190">
        <v>1.5726429867830001E-4</v>
      </c>
      <c r="Z246" s="197">
        <v>1.39144632536913E-3</v>
      </c>
      <c r="AA246" s="190">
        <v>3.7088542162016299E-4</v>
      </c>
      <c r="AB246" s="197">
        <v>1.0970428482145499E-3</v>
      </c>
      <c r="AC246" s="190">
        <v>3.1031921404227699E-4</v>
      </c>
      <c r="AD246" s="197">
        <v>2.4520630436403201E-3</v>
      </c>
      <c r="AE246" s="190">
        <v>1.4159438234891701E-3</v>
      </c>
      <c r="AF246" s="197">
        <v>2.11970131387492E-2</v>
      </c>
      <c r="AG246" s="190"/>
      <c r="AH246" s="197">
        <v>2.76771996326028E-2</v>
      </c>
      <c r="AI246" s="190"/>
      <c r="AJ246" s="197">
        <v>1.93555727786499E-3</v>
      </c>
      <c r="AK246" s="190"/>
      <c r="AL246" s="197">
        <v>2.3616806782733799E-2</v>
      </c>
      <c r="AM246" s="190"/>
      <c r="AN246" s="197">
        <v>2.15438926344869E-3</v>
      </c>
      <c r="AO246" s="190">
        <v>1.3917080039038299E-3</v>
      </c>
      <c r="AP246" s="197">
        <v>4.8879312847021998E-4</v>
      </c>
      <c r="AQ246" s="190"/>
    </row>
    <row r="247" spans="1:43" x14ac:dyDescent="0.35">
      <c r="A247">
        <v>129.09100000000001</v>
      </c>
      <c r="B247" t="s">
        <v>1279</v>
      </c>
      <c r="C247" t="s">
        <v>1573</v>
      </c>
      <c r="D247" s="197">
        <v>1.46348832497697E-3</v>
      </c>
      <c r="E247" s="190">
        <v>7.8481610319990395E-4</v>
      </c>
      <c r="F247" s="197">
        <v>1.70222225392514E-3</v>
      </c>
      <c r="G247" s="190">
        <v>4.95484956624089E-4</v>
      </c>
      <c r="H247" s="197">
        <v>1.3256118760395E-3</v>
      </c>
      <c r="I247" s="190">
        <v>7.7871539753043796E-4</v>
      </c>
      <c r="J247" s="197">
        <v>2.8699590514813401E-3</v>
      </c>
      <c r="K247" s="190">
        <v>2.3126744003210699E-3</v>
      </c>
      <c r="L247" s="197">
        <v>2.0619515008830202E-3</v>
      </c>
      <c r="M247" s="190">
        <v>1.0160087993355499E-3</v>
      </c>
      <c r="N247" s="197">
        <v>1.50507997903333E-3</v>
      </c>
      <c r="O247" s="190">
        <v>4.4515738044920502E-4</v>
      </c>
      <c r="P247" s="197">
        <v>2.5860110715012902E-3</v>
      </c>
      <c r="Q247" s="190"/>
      <c r="R247" s="197">
        <v>1.67982523201683E-3</v>
      </c>
      <c r="S247" s="190">
        <v>6.8297010098366804E-5</v>
      </c>
      <c r="T247" s="197">
        <v>9.7662383615817507E-4</v>
      </c>
      <c r="U247" s="190">
        <v>2.47796258599905E-4</v>
      </c>
      <c r="V247" s="197">
        <v>8.2380913000274002E-4</v>
      </c>
      <c r="W247" s="190">
        <v>1.4450010175606E-4</v>
      </c>
      <c r="X247" s="197">
        <v>8.4519209854090702E-4</v>
      </c>
      <c r="Y247" s="190">
        <v>3.01556947803611E-5</v>
      </c>
      <c r="Z247" s="197">
        <v>6.2355481662112902E-4</v>
      </c>
      <c r="AA247" s="190">
        <v>1.5990383278447401E-4</v>
      </c>
      <c r="AB247" s="197">
        <v>3.9199003842031098E-4</v>
      </c>
      <c r="AC247" s="190">
        <v>4.4890914259765502E-5</v>
      </c>
      <c r="AD247" s="197">
        <v>1.1217087950216799E-3</v>
      </c>
      <c r="AE247" s="190">
        <v>7.14506556254853E-4</v>
      </c>
      <c r="AF247" s="197">
        <v>3.3022096654270901E-3</v>
      </c>
      <c r="AG247" s="190"/>
      <c r="AH247" s="197">
        <v>2.1708627329492798E-3</v>
      </c>
      <c r="AI247" s="190"/>
      <c r="AJ247" s="197">
        <v>2.2215018894921898E-3</v>
      </c>
      <c r="AK247" s="190"/>
      <c r="AL247" s="197">
        <v>5.0296475152342103E-3</v>
      </c>
      <c r="AM247" s="190"/>
      <c r="AN247" s="197">
        <v>3.3501739447123899E-4</v>
      </c>
      <c r="AO247" s="190">
        <v>1.3911491266299201E-5</v>
      </c>
      <c r="AP247" s="197">
        <v>2.09135773899591E-4</v>
      </c>
      <c r="AQ247" s="190"/>
    </row>
    <row r="248" spans="1:43" x14ac:dyDescent="0.35">
      <c r="A248">
        <v>129.12700000000001</v>
      </c>
      <c r="B248" t="s">
        <v>1280</v>
      </c>
      <c r="C248" t="s">
        <v>1573</v>
      </c>
      <c r="D248" s="197">
        <v>3.7993176755622601E-4</v>
      </c>
      <c r="E248" s="190">
        <v>2.5670418642702102E-4</v>
      </c>
      <c r="F248" s="197">
        <v>5.55559997421489E-4</v>
      </c>
      <c r="G248" s="190">
        <v>3.14050886753494E-4</v>
      </c>
      <c r="H248" s="197">
        <v>5.0683123370689901E-4</v>
      </c>
      <c r="I248" s="190">
        <v>4.9609799624743202E-4</v>
      </c>
      <c r="J248" s="197">
        <v>1.03002762006346E-3</v>
      </c>
      <c r="K248" s="190">
        <v>1.1440208879299901E-3</v>
      </c>
      <c r="L248" s="197">
        <v>3.39361957021832E-4</v>
      </c>
      <c r="M248" s="190">
        <v>1.62727837568563E-4</v>
      </c>
      <c r="N248" s="197">
        <v>3.2822226256431E-4</v>
      </c>
      <c r="O248" s="190">
        <v>2.3135832127566E-4</v>
      </c>
      <c r="P248" s="197">
        <v>7.8121342865743301E-4</v>
      </c>
      <c r="Q248" s="190"/>
      <c r="R248" s="197">
        <v>4.5033941772087402E-4</v>
      </c>
      <c r="S248" s="190">
        <v>8.1404825024593499E-6</v>
      </c>
      <c r="T248" s="197">
        <v>5.5244040729631003E-4</v>
      </c>
      <c r="U248" s="190">
        <v>2.18426877818937E-4</v>
      </c>
      <c r="V248" s="197">
        <v>1.2847223709914701E-4</v>
      </c>
      <c r="W248" s="190">
        <v>9.3395545912719997E-6</v>
      </c>
      <c r="X248" s="197">
        <v>1.4314364074574599E-4</v>
      </c>
      <c r="Y248" s="190">
        <v>2.7996067635127301E-5</v>
      </c>
      <c r="Z248" s="197">
        <v>1.4816274855474401E-4</v>
      </c>
      <c r="AA248" s="190">
        <v>8.1335309848437997E-5</v>
      </c>
      <c r="AB248" s="197">
        <v>1.04648225415276E-4</v>
      </c>
      <c r="AC248" s="190">
        <v>4.2857521437563097E-5</v>
      </c>
      <c r="AD248" s="197">
        <v>9.3041659070006101E-4</v>
      </c>
      <c r="AE248" s="190">
        <v>5.9868158425930901E-4</v>
      </c>
      <c r="AF248" s="197">
        <v>1.8551136769347899E-3</v>
      </c>
      <c r="AG248" s="190"/>
      <c r="AH248" s="197">
        <v>2.2177953566020702E-3</v>
      </c>
      <c r="AI248" s="190"/>
      <c r="AJ248" s="197">
        <v>6.5633871414251998E-4</v>
      </c>
      <c r="AK248" s="190"/>
      <c r="AL248" s="197">
        <v>3.6385219296048198E-3</v>
      </c>
      <c r="AM248" s="190"/>
      <c r="AN248" s="197">
        <v>3.1177462272175297E-4</v>
      </c>
      <c r="AO248" s="190">
        <v>1.3924821734272701E-4</v>
      </c>
      <c r="AP248" s="197">
        <v>1.11751354254188E-4</v>
      </c>
      <c r="AQ248" s="190"/>
    </row>
    <row r="249" spans="1:43" x14ac:dyDescent="0.35">
      <c r="A249">
        <v>129.16399999999999</v>
      </c>
      <c r="B249" t="s">
        <v>1281</v>
      </c>
      <c r="C249" t="s">
        <v>1573</v>
      </c>
      <c r="D249" s="197">
        <v>5.08658198857474E-3</v>
      </c>
      <c r="E249" s="190">
        <v>2.51806262653066E-3</v>
      </c>
      <c r="F249" s="197">
        <v>6.3632587378563204E-3</v>
      </c>
      <c r="G249" s="190">
        <v>2.5906539241758401E-3</v>
      </c>
      <c r="H249" s="197">
        <v>4.3453648029253998E-3</v>
      </c>
      <c r="I249" s="190">
        <v>3.6325324383700299E-3</v>
      </c>
      <c r="J249" s="197">
        <v>5.2498296862478503E-3</v>
      </c>
      <c r="K249" s="190">
        <v>2.3445480040488499E-3</v>
      </c>
      <c r="L249" s="197">
        <v>4.3893314180673999E-3</v>
      </c>
      <c r="M249" s="190">
        <v>2.8561916915604401E-3</v>
      </c>
      <c r="N249" s="197">
        <v>2.2203606818483601E-3</v>
      </c>
      <c r="O249" s="190">
        <v>3.5929804037201902E-4</v>
      </c>
      <c r="P249" s="197">
        <v>4.3425408526669099E-3</v>
      </c>
      <c r="Q249" s="190"/>
      <c r="R249" s="197">
        <v>3.1807352961132499E-3</v>
      </c>
      <c r="S249" s="190">
        <v>8.0359789797544397E-4</v>
      </c>
      <c r="T249" s="197">
        <v>3.1396857284478998E-3</v>
      </c>
      <c r="U249" s="190">
        <v>1.25052763016321E-3</v>
      </c>
      <c r="V249" s="197">
        <v>1.5697762925321801E-3</v>
      </c>
      <c r="W249" s="190">
        <v>1.4006114342332999E-4</v>
      </c>
      <c r="X249" s="197">
        <v>2.0925189385323901E-3</v>
      </c>
      <c r="Y249" s="190">
        <v>6.9718532025122204E-4</v>
      </c>
      <c r="Z249" s="197">
        <v>1.0538510232654601E-3</v>
      </c>
      <c r="AA249" s="190">
        <v>3.8112764858555401E-4</v>
      </c>
      <c r="AB249" s="197">
        <v>9.2931763073645897E-4</v>
      </c>
      <c r="AC249" s="190">
        <v>3.1710507791042901E-4</v>
      </c>
      <c r="AD249" s="197">
        <v>3.5836473776892498E-3</v>
      </c>
      <c r="AE249" s="190">
        <v>2.1573173966780599E-3</v>
      </c>
      <c r="AF249" s="197">
        <v>6.6918482024476804E-3</v>
      </c>
      <c r="AG249" s="190"/>
      <c r="AH249" s="197">
        <v>1.2202881204105901E-3</v>
      </c>
      <c r="AI249" s="190"/>
      <c r="AJ249" s="197">
        <v>2.09065543974152E-3</v>
      </c>
      <c r="AK249" s="190"/>
      <c r="AL249" s="197">
        <v>2.9745584385330202E-3</v>
      </c>
      <c r="AM249" s="190"/>
      <c r="AN249" s="197">
        <v>2.0814612047550902E-3</v>
      </c>
      <c r="AO249" s="190">
        <v>1.7942274412441001E-3</v>
      </c>
      <c r="AP249" s="197">
        <v>7.94193269582616E-4</v>
      </c>
      <c r="AQ249" s="190"/>
    </row>
    <row r="250" spans="1:43" x14ac:dyDescent="0.35">
      <c r="A250">
        <v>130.01300000000001</v>
      </c>
      <c r="B250" t="s">
        <v>1282</v>
      </c>
      <c r="C250" t="s">
        <v>1573</v>
      </c>
      <c r="D250" s="197">
        <v>2.0859732678771899E-2</v>
      </c>
      <c r="E250" s="190">
        <v>1.10765674185889E-2</v>
      </c>
      <c r="F250" s="197">
        <v>2.6677618819853598E-2</v>
      </c>
      <c r="G250" s="190">
        <v>1.4328267236652099E-2</v>
      </c>
      <c r="H250" s="197">
        <v>2.5887488959263599E-2</v>
      </c>
      <c r="I250" s="190">
        <v>2.57127454957044E-2</v>
      </c>
      <c r="J250" s="197">
        <v>3.1722717471818498E-2</v>
      </c>
      <c r="K250" s="190">
        <v>1.8997603962939501E-2</v>
      </c>
      <c r="L250" s="197">
        <v>1.50039462786161E-2</v>
      </c>
      <c r="M250" s="190">
        <v>6.1746703107153703E-3</v>
      </c>
      <c r="N250" s="197">
        <v>1.6810653557592301E-2</v>
      </c>
      <c r="O250" s="190">
        <v>1.3596448904859601E-3</v>
      </c>
      <c r="P250" s="197">
        <v>3.1884814176780803E-2</v>
      </c>
      <c r="Q250" s="190"/>
      <c r="R250" s="197">
        <v>1.7637137142672999E-2</v>
      </c>
      <c r="S250" s="190">
        <v>1.87106317983741E-3</v>
      </c>
      <c r="T250" s="197">
        <v>1.05535761140973E-2</v>
      </c>
      <c r="U250" s="190">
        <v>5.2658405810744003E-3</v>
      </c>
      <c r="V250" s="197">
        <v>1.0924571218507101E-2</v>
      </c>
      <c r="W250" s="190">
        <v>2.1826396799651802E-3</v>
      </c>
      <c r="X250" s="197">
        <v>1.3685486559273201E-2</v>
      </c>
      <c r="Y250" s="190">
        <v>4.4966879682585299E-4</v>
      </c>
      <c r="Z250" s="197">
        <v>6.9377255912241699E-3</v>
      </c>
      <c r="AA250" s="190">
        <v>9.4973694089578399E-4</v>
      </c>
      <c r="AB250" s="197">
        <v>4.7587649709064199E-3</v>
      </c>
      <c r="AC250" s="190">
        <v>5.3679712854515997E-4</v>
      </c>
      <c r="AD250" s="197">
        <v>1.9596977698044801E-2</v>
      </c>
      <c r="AE250" s="190">
        <v>1.1813431405664701E-2</v>
      </c>
      <c r="AF250" s="197">
        <v>8.0361988091286904E-2</v>
      </c>
      <c r="AG250" s="190"/>
      <c r="AH250" s="197">
        <v>0.102204611840094</v>
      </c>
      <c r="AI250" s="190"/>
      <c r="AJ250" s="197">
        <v>1.1376040688885199E-2</v>
      </c>
      <c r="AK250" s="190"/>
      <c r="AL250" s="197">
        <v>7.5811784643800395E-2</v>
      </c>
      <c r="AM250" s="190"/>
      <c r="AN250" s="197">
        <v>2.2459680766124999E-2</v>
      </c>
      <c r="AO250" s="190">
        <v>1.0508528368652501E-2</v>
      </c>
      <c r="AP250" s="197">
        <v>5.27556146273425E-3</v>
      </c>
      <c r="AQ250" s="190"/>
    </row>
    <row r="251" spans="1:43" x14ac:dyDescent="0.35">
      <c r="A251">
        <v>130.05000000000001</v>
      </c>
      <c r="B251" t="s">
        <v>1283</v>
      </c>
      <c r="C251" t="s">
        <v>1573</v>
      </c>
      <c r="D251" s="197">
        <v>7.0912745427572799E-3</v>
      </c>
      <c r="E251" s="190">
        <v>5.53280719423274E-3</v>
      </c>
      <c r="F251" s="197">
        <v>1.35661974246922E-2</v>
      </c>
      <c r="G251" s="190">
        <v>6.9604160246853498E-3</v>
      </c>
      <c r="H251" s="197">
        <v>1.4313350205942099E-2</v>
      </c>
      <c r="I251" s="190">
        <v>2.05903369298799E-2</v>
      </c>
      <c r="J251" s="197">
        <v>1.31794891392202E-2</v>
      </c>
      <c r="K251" s="190">
        <v>1.0574472178423401E-2</v>
      </c>
      <c r="L251" s="197">
        <v>4.5935808650567596E-3</v>
      </c>
      <c r="M251" s="190">
        <v>2.1648679317227801E-3</v>
      </c>
      <c r="N251" s="197">
        <v>4.8842670688922403E-3</v>
      </c>
      <c r="O251" s="190">
        <v>4.5863789010628601E-3</v>
      </c>
      <c r="P251" s="197">
        <v>1.27479991271704E-2</v>
      </c>
      <c r="Q251" s="190"/>
      <c r="R251" s="197">
        <v>2.9887016378445301E-3</v>
      </c>
      <c r="S251" s="190">
        <v>1.6380080713573799E-3</v>
      </c>
      <c r="T251" s="197">
        <v>3.5787075697915798E-3</v>
      </c>
      <c r="U251" s="190">
        <v>1.4768996641226001E-3</v>
      </c>
      <c r="V251" s="197">
        <v>3.09700873127049E-3</v>
      </c>
      <c r="W251" s="190">
        <v>9.3086082946945302E-4</v>
      </c>
      <c r="X251" s="197">
        <v>3.91396013733871E-3</v>
      </c>
      <c r="Y251" s="190">
        <v>4.7131226150205997E-5</v>
      </c>
      <c r="Z251" s="197">
        <v>2.3416361810103298E-3</v>
      </c>
      <c r="AA251" s="190">
        <v>1.6342322937679401E-3</v>
      </c>
      <c r="AB251" s="197">
        <v>1.9157574286289001E-3</v>
      </c>
      <c r="AC251" s="190">
        <v>5.9289576702858395E-4</v>
      </c>
      <c r="AD251" s="197">
        <v>1.6730385800105399E-2</v>
      </c>
      <c r="AE251" s="190">
        <v>1.173004865443E-2</v>
      </c>
      <c r="AF251" s="197">
        <v>6.4779625596647503E-2</v>
      </c>
      <c r="AG251" s="190"/>
      <c r="AH251" s="197">
        <v>8.8385653834074998E-2</v>
      </c>
      <c r="AI251" s="190"/>
      <c r="AJ251" s="197">
        <v>1.8471816303596801E-3</v>
      </c>
      <c r="AK251" s="190"/>
      <c r="AL251" s="197">
        <v>6.6278025157924594E-2</v>
      </c>
      <c r="AM251" s="190"/>
      <c r="AN251" s="197">
        <v>9.6598313940621499E-3</v>
      </c>
      <c r="AO251" s="190">
        <v>5.0899502301185199E-3</v>
      </c>
      <c r="AP251" s="197">
        <v>2.1226515790771501E-3</v>
      </c>
      <c r="AQ251" s="190"/>
    </row>
    <row r="252" spans="1:43" x14ac:dyDescent="0.35">
      <c r="A252">
        <v>130.065</v>
      </c>
      <c r="B252" t="s">
        <v>1284</v>
      </c>
      <c r="C252" t="s">
        <v>1573</v>
      </c>
      <c r="D252" s="197">
        <v>2.3112046454027298E-3</v>
      </c>
      <c r="E252" s="190">
        <v>9.4048994887696797E-4</v>
      </c>
      <c r="F252" s="197">
        <v>2.3948213965279898E-3</v>
      </c>
      <c r="G252" s="190">
        <v>6.2164411658461997E-4</v>
      </c>
      <c r="H252" s="197">
        <v>2.03310131527122E-3</v>
      </c>
      <c r="I252" s="190">
        <v>1.17816745720173E-3</v>
      </c>
      <c r="J252" s="197">
        <v>3.3808285954772198E-3</v>
      </c>
      <c r="K252" s="190">
        <v>3.2254916193867199E-3</v>
      </c>
      <c r="L252" s="197">
        <v>2.2746207696436602E-3</v>
      </c>
      <c r="M252" s="190">
        <v>6.8696774233740999E-4</v>
      </c>
      <c r="N252" s="197">
        <v>1.12641369610523E-3</v>
      </c>
      <c r="O252" s="190">
        <v>2.0402750277279699E-4</v>
      </c>
      <c r="P252" s="197">
        <v>2.7115533883288398E-3</v>
      </c>
      <c r="Q252" s="190"/>
      <c r="R252" s="197">
        <v>1.4374972684005299E-3</v>
      </c>
      <c r="S252" s="190">
        <v>2.2297524177544299E-4</v>
      </c>
      <c r="T252" s="197">
        <v>1.18253989388634E-3</v>
      </c>
      <c r="U252" s="190">
        <v>6.5348093070665E-4</v>
      </c>
      <c r="V252" s="197">
        <v>8.3848937144585898E-4</v>
      </c>
      <c r="W252" s="190">
        <v>2.01109309923212E-4</v>
      </c>
      <c r="X252" s="197">
        <v>1.05351756559302E-3</v>
      </c>
      <c r="Y252" s="190">
        <v>3.0676070936659601E-4</v>
      </c>
      <c r="Z252" s="197">
        <v>6.3221210621280098E-4</v>
      </c>
      <c r="AA252" s="190">
        <v>2.6232669559791099E-4</v>
      </c>
      <c r="AB252" s="197">
        <v>4.62754650731415E-4</v>
      </c>
      <c r="AC252" s="190">
        <v>1.30791272553009E-4</v>
      </c>
      <c r="AD252" s="197">
        <v>1.90774384291024E-3</v>
      </c>
      <c r="AE252" s="190">
        <v>9.9589128530188698E-4</v>
      </c>
      <c r="AF252" s="197">
        <v>2.7081009966403199E-3</v>
      </c>
      <c r="AG252" s="190"/>
      <c r="AH252" s="197">
        <v>2.50535393433127E-3</v>
      </c>
      <c r="AI252" s="190"/>
      <c r="AJ252" s="197">
        <v>2.6887449922826001E-3</v>
      </c>
      <c r="AK252" s="190"/>
      <c r="AL252" s="197">
        <v>2.8022671954541301E-3</v>
      </c>
      <c r="AM252" s="190"/>
      <c r="AN252" s="197">
        <v>1.3575060712193499E-3</v>
      </c>
      <c r="AO252" s="190">
        <v>1.02035723364841E-3</v>
      </c>
      <c r="AP252" s="197">
        <v>3.31471362228264E-4</v>
      </c>
      <c r="AQ252" s="190"/>
    </row>
    <row r="253" spans="1:43" x14ac:dyDescent="0.35">
      <c r="A253">
        <v>130.12299999999999</v>
      </c>
      <c r="B253" t="s">
        <v>1285</v>
      </c>
      <c r="C253" t="s">
        <v>1573</v>
      </c>
      <c r="D253" s="197">
        <v>4.7971987769718002E-3</v>
      </c>
      <c r="E253" s="190">
        <v>2.6410574079857399E-3</v>
      </c>
      <c r="F253" s="197">
        <v>5.8807829651331004E-3</v>
      </c>
      <c r="G253" s="190">
        <v>2.6166414905734198E-3</v>
      </c>
      <c r="H253" s="197">
        <v>4.8882819482067297E-3</v>
      </c>
      <c r="I253" s="190">
        <v>3.6337830816239002E-3</v>
      </c>
      <c r="J253" s="197">
        <v>9.7628634913664806E-3</v>
      </c>
      <c r="K253" s="190">
        <v>8.8949423024184803E-3</v>
      </c>
      <c r="L253" s="197">
        <v>4.1621774085770901E-3</v>
      </c>
      <c r="M253" s="190">
        <v>1.8458304782571999E-4</v>
      </c>
      <c r="N253" s="197">
        <v>2.4520018228124602E-3</v>
      </c>
      <c r="O253" s="190">
        <v>4.8110355638814803E-5</v>
      </c>
      <c r="P253" s="197">
        <v>4.8981583266460198E-3</v>
      </c>
      <c r="Q253" s="190"/>
      <c r="R253" s="197">
        <v>3.4561281283800901E-3</v>
      </c>
      <c r="S253" s="190">
        <v>7.2206327467905893E-5</v>
      </c>
      <c r="T253" s="197">
        <v>3.0401329235009902E-3</v>
      </c>
      <c r="U253" s="190">
        <v>1.5095688847648701E-3</v>
      </c>
      <c r="V253" s="197">
        <v>2.1914903387126499E-3</v>
      </c>
      <c r="W253" s="190">
        <v>5.8884132088740399E-4</v>
      </c>
      <c r="X253" s="197">
        <v>2.7456936742504701E-3</v>
      </c>
      <c r="Y253" s="190">
        <v>7.5811581424936906E-5</v>
      </c>
      <c r="Z253" s="197">
        <v>1.5233261331056699E-3</v>
      </c>
      <c r="AA253" s="190">
        <v>3.1739753776875902E-4</v>
      </c>
      <c r="AB253" s="197">
        <v>1.35853694220508E-3</v>
      </c>
      <c r="AC253" s="190">
        <v>4.5809494308711403E-4</v>
      </c>
      <c r="AD253" s="197">
        <v>5.3403260703271402E-3</v>
      </c>
      <c r="AE253" s="190">
        <v>3.7757250616135699E-3</v>
      </c>
      <c r="AF253" s="197">
        <v>8.6238101177817106E-3</v>
      </c>
      <c r="AG253" s="190"/>
      <c r="AH253" s="197">
        <v>1.17232959857423E-2</v>
      </c>
      <c r="AI253" s="190"/>
      <c r="AJ253" s="197">
        <v>7.1054791262866197E-3</v>
      </c>
      <c r="AK253" s="190"/>
      <c r="AL253" s="197">
        <v>1.28272741154542E-2</v>
      </c>
      <c r="AM253" s="190"/>
      <c r="AN253" s="197">
        <v>2.3912485492549799E-3</v>
      </c>
      <c r="AO253" s="190">
        <v>1.70194507110337E-3</v>
      </c>
      <c r="AP253" s="197">
        <v>9.8297932594280804E-4</v>
      </c>
      <c r="AQ253" s="190"/>
    </row>
    <row r="254" spans="1:43" x14ac:dyDescent="0.35">
      <c r="A254">
        <v>131.03399999999999</v>
      </c>
      <c r="B254" t="s">
        <v>1286</v>
      </c>
      <c r="C254" t="s">
        <v>1573</v>
      </c>
      <c r="D254" s="197">
        <v>1.2618592822660601E-2</v>
      </c>
      <c r="E254" s="190">
        <v>5.1139662025529E-3</v>
      </c>
      <c r="F254" s="197">
        <v>1.41371677836554E-2</v>
      </c>
      <c r="G254" s="190">
        <v>2.8865411152092101E-3</v>
      </c>
      <c r="H254" s="197">
        <v>1.0998610411746801E-2</v>
      </c>
      <c r="I254" s="190">
        <v>6.2071142241916597E-3</v>
      </c>
      <c r="J254" s="197">
        <v>3.02289157117955E-2</v>
      </c>
      <c r="K254" s="190">
        <v>3.6401203972309698E-2</v>
      </c>
      <c r="L254" s="197">
        <v>2.25019806592088E-2</v>
      </c>
      <c r="M254" s="190">
        <v>1.3832887275534301E-2</v>
      </c>
      <c r="N254" s="197">
        <v>9.1406961638116797E-3</v>
      </c>
      <c r="O254" s="190">
        <v>2.5399683655755E-4</v>
      </c>
      <c r="P254" s="197">
        <v>2.3723159728861899E-2</v>
      </c>
      <c r="Q254" s="190"/>
      <c r="R254" s="197">
        <v>1.24648400809077E-2</v>
      </c>
      <c r="S254" s="190">
        <v>4.0943949654991799E-4</v>
      </c>
      <c r="T254" s="197">
        <v>1.29144494919868E-2</v>
      </c>
      <c r="U254" s="190">
        <v>6.5307129045227303E-3</v>
      </c>
      <c r="V254" s="197">
        <v>5.7940196932220103E-3</v>
      </c>
      <c r="W254" s="190">
        <v>1.37374573658801E-3</v>
      </c>
      <c r="X254" s="197">
        <v>7.9718960982128901E-3</v>
      </c>
      <c r="Y254" s="190">
        <v>4.3383066672721398E-4</v>
      </c>
      <c r="Z254" s="197">
        <v>5.4518691463302897E-3</v>
      </c>
      <c r="AA254" s="190">
        <v>1.3702431021296801E-3</v>
      </c>
      <c r="AB254" s="197">
        <v>4.1028363697883296E-3</v>
      </c>
      <c r="AC254" s="190">
        <v>8.2786783422941605E-4</v>
      </c>
      <c r="AD254" s="197">
        <v>1.2945338919762401E-2</v>
      </c>
      <c r="AE254" s="190">
        <v>5.7923862361140502E-3</v>
      </c>
      <c r="AF254" s="197">
        <v>2.4595412722464099E-2</v>
      </c>
      <c r="AG254" s="190"/>
      <c r="AH254" s="197">
        <v>2.8424205282695E-2</v>
      </c>
      <c r="AI254" s="190"/>
      <c r="AJ254" s="197">
        <v>1.81364188343607E-2</v>
      </c>
      <c r="AK254" s="190"/>
      <c r="AL254" s="197">
        <v>8.5532499283391697E-2</v>
      </c>
      <c r="AM254" s="190"/>
      <c r="AN254" s="197">
        <v>4.3286702124235498E-3</v>
      </c>
      <c r="AO254" s="190">
        <v>1.35704403080183E-3</v>
      </c>
      <c r="AP254" s="197">
        <v>1.7008664743348001E-3</v>
      </c>
      <c r="AQ254" s="190"/>
    </row>
    <row r="255" spans="1:43" x14ac:dyDescent="0.35">
      <c r="A255">
        <v>131.04900000000001</v>
      </c>
      <c r="B255" t="s">
        <v>1287</v>
      </c>
      <c r="C255" t="s">
        <v>1573</v>
      </c>
      <c r="D255" s="197">
        <v>3.4331916562240798E-3</v>
      </c>
      <c r="E255" s="190">
        <v>1.1155270399654401E-3</v>
      </c>
      <c r="F255" s="197">
        <v>3.5408662338073898E-3</v>
      </c>
      <c r="G255" s="190">
        <v>1.8507741476160599E-3</v>
      </c>
      <c r="H255" s="197">
        <v>2.4930160745540602E-3</v>
      </c>
      <c r="I255" s="190">
        <v>9.4666482317697499E-4</v>
      </c>
      <c r="J255" s="197">
        <v>8.20481546503001E-3</v>
      </c>
      <c r="K255" s="190">
        <v>8.7647199067040493E-3</v>
      </c>
      <c r="L255" s="197">
        <v>4.8202799266784902E-3</v>
      </c>
      <c r="M255" s="190">
        <v>2.01735706748884E-3</v>
      </c>
      <c r="N255" s="197">
        <v>3.6377805895375401E-3</v>
      </c>
      <c r="O255" s="190">
        <v>1.1413142863418899E-3</v>
      </c>
      <c r="P255" s="197">
        <v>1.0295927374649599E-2</v>
      </c>
      <c r="Q255" s="190"/>
      <c r="R255" s="197">
        <v>2.4376509239937101E-3</v>
      </c>
      <c r="S255" s="190">
        <v>1.50669712723964E-4</v>
      </c>
      <c r="T255" s="197">
        <v>2.5949793710517101E-3</v>
      </c>
      <c r="U255" s="190">
        <v>3.6295053336978401E-4</v>
      </c>
      <c r="V255" s="197">
        <v>2.0401938533683799E-3</v>
      </c>
      <c r="W255" s="190">
        <v>1.1821820679779801E-5</v>
      </c>
      <c r="X255" s="197">
        <v>1.9384641142974001E-3</v>
      </c>
      <c r="Y255" s="190">
        <v>2.31021499597516E-5</v>
      </c>
      <c r="Z255" s="197">
        <v>1.30721378081453E-3</v>
      </c>
      <c r="AA255" s="190">
        <v>2.58330529689707E-4</v>
      </c>
      <c r="AB255" s="197">
        <v>1.0437974070744501E-3</v>
      </c>
      <c r="AC255" s="190">
        <v>1.6658104457651201E-4</v>
      </c>
      <c r="AD255" s="197">
        <v>1.84974035436967E-3</v>
      </c>
      <c r="AE255" s="190">
        <v>3.0953436311985198E-4</v>
      </c>
      <c r="AF255" s="197">
        <v>4.5427516556646799E-3</v>
      </c>
      <c r="AG255" s="190"/>
      <c r="AH255" s="197">
        <v>3.7097668827234401E-3</v>
      </c>
      <c r="AI255" s="190"/>
      <c r="AJ255" s="197">
        <v>4.4008377718209903E-3</v>
      </c>
      <c r="AK255" s="190"/>
      <c r="AL255" s="197">
        <v>1.12889094836413E-2</v>
      </c>
      <c r="AM255" s="190"/>
      <c r="AN255" s="197">
        <v>2.11380957618457E-3</v>
      </c>
      <c r="AO255" s="190">
        <v>8.7578819479677003E-4</v>
      </c>
      <c r="AP255" s="197">
        <v>9.0122645465060696E-4</v>
      </c>
      <c r="AQ255" s="190"/>
    </row>
    <row r="256" spans="1:43" x14ac:dyDescent="0.35">
      <c r="A256">
        <v>131.07</v>
      </c>
      <c r="B256" t="s">
        <v>1288</v>
      </c>
      <c r="C256" t="s">
        <v>1573</v>
      </c>
      <c r="D256" s="197">
        <v>6.7839936984735102E-3</v>
      </c>
      <c r="E256" s="190">
        <v>6.2717216735838797E-3</v>
      </c>
      <c r="F256" s="197">
        <v>6.7198588998300599E-3</v>
      </c>
      <c r="G256" s="190">
        <v>4.1656323680194099E-3</v>
      </c>
      <c r="H256" s="197">
        <v>5.2432722489549098E-3</v>
      </c>
      <c r="I256" s="190">
        <v>4.3766916965775797E-3</v>
      </c>
      <c r="J256" s="197">
        <v>3.2978580903760803E-2</v>
      </c>
      <c r="K256" s="190">
        <v>5.2629019417606303E-2</v>
      </c>
      <c r="L256" s="197">
        <v>1.59746582191541E-2</v>
      </c>
      <c r="M256" s="190">
        <v>1.21663304699359E-2</v>
      </c>
      <c r="N256" s="197">
        <v>6.3492859546860399E-3</v>
      </c>
      <c r="O256" s="190">
        <v>1.0687276679581399E-4</v>
      </c>
      <c r="P256" s="197">
        <v>7.8326238342734701E-3</v>
      </c>
      <c r="Q256" s="190"/>
      <c r="R256" s="197">
        <v>3.7449036567813402E-3</v>
      </c>
      <c r="S256" s="190">
        <v>6.7833163975404001E-4</v>
      </c>
      <c r="T256" s="197">
        <v>6.6537478846633701E-3</v>
      </c>
      <c r="U256" s="190">
        <v>3.41823051239573E-3</v>
      </c>
      <c r="V256" s="197">
        <v>3.0784738818691198E-3</v>
      </c>
      <c r="W256" s="190">
        <v>8.9043010413004801E-4</v>
      </c>
      <c r="X256" s="197">
        <v>3.9971490571400203E-3</v>
      </c>
      <c r="Y256" s="190">
        <v>1.1466116010218101E-3</v>
      </c>
      <c r="Z256" s="197">
        <v>2.1579112164864501E-3</v>
      </c>
      <c r="AA256" s="190">
        <v>7.3257477850805701E-4</v>
      </c>
      <c r="AB256" s="197">
        <v>8.3821134264911595E-4</v>
      </c>
      <c r="AC256" s="190">
        <v>1.4446888781821101E-4</v>
      </c>
      <c r="AD256" s="197">
        <v>4.1544561480838802E-3</v>
      </c>
      <c r="AE256" s="190">
        <v>1.47546064751748E-3</v>
      </c>
      <c r="AF256" s="197">
        <v>1.5811434714824098E-2</v>
      </c>
      <c r="AG256" s="190"/>
      <c r="AH256" s="197">
        <v>1.23145751082921E-2</v>
      </c>
      <c r="AI256" s="190"/>
      <c r="AJ256" s="197">
        <v>8.9699374425847196E-3</v>
      </c>
      <c r="AK256" s="190"/>
      <c r="AL256" s="197">
        <v>0.127651657380975</v>
      </c>
      <c r="AM256" s="190"/>
      <c r="AN256" s="197">
        <v>9.67799273732996E-4</v>
      </c>
      <c r="AO256" s="190">
        <v>1.92511251931965E-5</v>
      </c>
      <c r="AP256" s="197">
        <v>2.8678149960622499E-4</v>
      </c>
      <c r="AQ256" s="190"/>
    </row>
    <row r="257" spans="1:43" x14ac:dyDescent="0.35">
      <c r="A257">
        <v>131.08600000000001</v>
      </c>
      <c r="B257" t="s">
        <v>1093</v>
      </c>
      <c r="C257" t="s">
        <v>291</v>
      </c>
      <c r="D257" s="197">
        <v>9.0105943537301905E-2</v>
      </c>
      <c r="E257" s="190">
        <v>5.4818248956386602E-2</v>
      </c>
      <c r="F257" s="197">
        <v>0.11147956716110501</v>
      </c>
      <c r="G257" s="190">
        <v>4.5602333212696203E-2</v>
      </c>
      <c r="H257" s="197">
        <v>0.13873792346035699</v>
      </c>
      <c r="I257" s="190">
        <v>0.11472740270241299</v>
      </c>
      <c r="J257" s="197">
        <v>0.24465530658343901</v>
      </c>
      <c r="K257" s="190">
        <v>0.160491293219683</v>
      </c>
      <c r="L257" s="197">
        <v>6.3172312624324198E-2</v>
      </c>
      <c r="M257" s="190">
        <v>2.4470941235163999E-2</v>
      </c>
      <c r="N257" s="197">
        <v>0.109594587410462</v>
      </c>
      <c r="O257" s="190">
        <v>6.8976216386779704E-3</v>
      </c>
      <c r="P257" s="197">
        <v>0.11423985781038699</v>
      </c>
      <c r="Q257" s="190"/>
      <c r="R257" s="197">
        <v>0.13487613115266101</v>
      </c>
      <c r="S257" s="190">
        <v>2.1851521713689599E-2</v>
      </c>
      <c r="T257" s="197">
        <v>8.9000262759662399E-2</v>
      </c>
      <c r="U257" s="190">
        <v>5.7899812715718299E-2</v>
      </c>
      <c r="V257" s="197">
        <v>3.6436444763511003E-2</v>
      </c>
      <c r="W257" s="190">
        <v>1.6836696245020599E-2</v>
      </c>
      <c r="X257" s="197">
        <v>4.42856026482428E-2</v>
      </c>
      <c r="Y257" s="190">
        <v>2.5810318816211699E-3</v>
      </c>
      <c r="Z257" s="197">
        <v>1.9968846505846401E-2</v>
      </c>
      <c r="AA257" s="190">
        <v>5.8790451698257796E-3</v>
      </c>
      <c r="AB257" s="197">
        <v>1.3477105051877001E-2</v>
      </c>
      <c r="AC257" s="190">
        <v>1.8376858412828101E-3</v>
      </c>
      <c r="AD257" s="197">
        <v>3.4573596351788E-2</v>
      </c>
      <c r="AE257" s="190">
        <v>2.2520796220704999E-2</v>
      </c>
      <c r="AF257" s="197">
        <v>0.13051747348749901</v>
      </c>
      <c r="AG257" s="190"/>
      <c r="AH257" s="197">
        <v>9.1460599367542E-2</v>
      </c>
      <c r="AI257" s="190"/>
      <c r="AJ257" s="197">
        <v>0.112687809813073</v>
      </c>
      <c r="AK257" s="190"/>
      <c r="AL257" s="197">
        <v>0.25709898071663401</v>
      </c>
      <c r="AM257" s="190"/>
      <c r="AN257" s="197">
        <v>3.6076076242199703E-2</v>
      </c>
      <c r="AO257" s="190">
        <v>1.7260707673118499E-2</v>
      </c>
      <c r="AP257" s="197">
        <v>7.4705162092429996E-3</v>
      </c>
      <c r="AQ257" s="190"/>
    </row>
    <row r="258" spans="1:43" x14ac:dyDescent="0.35">
      <c r="A258">
        <v>131.107</v>
      </c>
      <c r="B258" t="s">
        <v>1289</v>
      </c>
      <c r="C258" t="s">
        <v>1573</v>
      </c>
      <c r="D258" s="197">
        <v>4.3835673357979998E-2</v>
      </c>
      <c r="E258" s="190">
        <v>3.3145990758653203E-2</v>
      </c>
      <c r="F258" s="197">
        <v>2.0390831254008399E-2</v>
      </c>
      <c r="G258" s="190">
        <v>1.25193794456678E-2</v>
      </c>
      <c r="H258" s="197">
        <v>3.8026395502984901E-2</v>
      </c>
      <c r="I258" s="190">
        <v>5.1355752810138398E-2</v>
      </c>
      <c r="J258" s="197">
        <v>2.27317601891368E-2</v>
      </c>
      <c r="K258" s="190">
        <v>1.4350852224219999E-2</v>
      </c>
      <c r="L258" s="197">
        <v>4.7081489973101603E-2</v>
      </c>
      <c r="M258" s="190">
        <v>2.9966962345575301E-2</v>
      </c>
      <c r="N258" s="197">
        <v>4.7064354671103301E-2</v>
      </c>
      <c r="O258" s="190">
        <v>7.6118356536763196E-3</v>
      </c>
      <c r="P258" s="197">
        <v>9.4661199873473101E-2</v>
      </c>
      <c r="Q258" s="190"/>
      <c r="R258" s="197">
        <v>6.8152201491009003E-3</v>
      </c>
      <c r="S258" s="190">
        <v>5.6899643717619897E-5</v>
      </c>
      <c r="T258" s="197">
        <v>5.19882921060496E-3</v>
      </c>
      <c r="U258" s="190">
        <v>2.3401459320913898E-3</v>
      </c>
      <c r="V258" s="197">
        <v>4.6359901177275096E-3</v>
      </c>
      <c r="W258" s="190">
        <v>7.2867370877105497E-4</v>
      </c>
      <c r="X258" s="197">
        <v>5.1868003488890601E-3</v>
      </c>
      <c r="Y258" s="190">
        <v>4.3083144414952598E-4</v>
      </c>
      <c r="Z258" s="197">
        <v>2.34075637719223E-3</v>
      </c>
      <c r="AA258" s="190">
        <v>4.5768155049238397E-4</v>
      </c>
      <c r="AB258" s="197">
        <v>1.20844953061123E-3</v>
      </c>
      <c r="AC258" s="190">
        <v>5.1185989827763796E-4</v>
      </c>
      <c r="AD258" s="197">
        <v>1.0071496929749001E-3</v>
      </c>
      <c r="AE258" s="190">
        <v>8.7266223547686399E-5</v>
      </c>
      <c r="AF258" s="197">
        <v>1.7463443377107601E-2</v>
      </c>
      <c r="AG258" s="190"/>
      <c r="AH258" s="197">
        <v>1.72911735724268E-2</v>
      </c>
      <c r="AI258" s="190"/>
      <c r="AJ258" s="197">
        <v>5.08553057944491E-3</v>
      </c>
      <c r="AK258" s="190"/>
      <c r="AL258" s="197">
        <v>2.24373489780565E-2</v>
      </c>
      <c r="AM258" s="190"/>
      <c r="AN258" s="197">
        <v>1.54760359798357E-2</v>
      </c>
      <c r="AO258" s="190">
        <v>4.82265691144927E-3</v>
      </c>
      <c r="AP258" s="197">
        <v>1.3817461103178899E-3</v>
      </c>
      <c r="AQ258" s="190"/>
    </row>
    <row r="259" spans="1:43" x14ac:dyDescent="0.35">
      <c r="A259">
        <v>131.143</v>
      </c>
      <c r="B259" t="s">
        <v>1290</v>
      </c>
      <c r="C259" t="s">
        <v>1573</v>
      </c>
      <c r="D259" s="197">
        <v>7.3414220863476602E-3</v>
      </c>
      <c r="E259" s="190">
        <v>5.1081186592826103E-3</v>
      </c>
      <c r="F259" s="197">
        <v>8.8081789086245903E-3</v>
      </c>
      <c r="G259" s="190">
        <v>3.40068374452844E-3</v>
      </c>
      <c r="H259" s="197">
        <v>6.6325049570371197E-3</v>
      </c>
      <c r="I259" s="190">
        <v>4.8745753022966399E-3</v>
      </c>
      <c r="J259" s="197">
        <v>3.01998628004078E-2</v>
      </c>
      <c r="K259" s="190">
        <v>4.0937619887377E-2</v>
      </c>
      <c r="L259" s="197">
        <v>2.1451671197143501E-2</v>
      </c>
      <c r="M259" s="190">
        <v>1.6382763507823299E-2</v>
      </c>
      <c r="N259" s="197">
        <v>7.1595702332317799E-3</v>
      </c>
      <c r="O259" s="190">
        <v>9.7371458357329698E-4</v>
      </c>
      <c r="P259" s="197">
        <v>1.1389167908375001E-2</v>
      </c>
      <c r="Q259" s="190"/>
      <c r="R259" s="197">
        <v>4.9883681462569501E-3</v>
      </c>
      <c r="S259" s="190">
        <v>6.0230571306168904E-4</v>
      </c>
      <c r="T259" s="197">
        <v>7.0803915993082403E-3</v>
      </c>
      <c r="U259" s="190">
        <v>2.3311390836679401E-3</v>
      </c>
      <c r="V259" s="197">
        <v>4.0630410913717304E-3</v>
      </c>
      <c r="W259" s="190">
        <v>1.3203132922163399E-3</v>
      </c>
      <c r="X259" s="197">
        <v>5.5748862733767E-3</v>
      </c>
      <c r="Y259" s="190">
        <v>8.21795219445352E-5</v>
      </c>
      <c r="Z259" s="197">
        <v>3.2645624233387902E-3</v>
      </c>
      <c r="AA259" s="190">
        <v>6.0183513894649103E-4</v>
      </c>
      <c r="AB259" s="197">
        <v>1.6962391031458001E-3</v>
      </c>
      <c r="AC259" s="190">
        <v>1.0626009982858601E-4</v>
      </c>
      <c r="AD259" s="197">
        <v>6.7903850988299498E-3</v>
      </c>
      <c r="AE259" s="190">
        <v>3.2154618598562801E-3</v>
      </c>
      <c r="AF259" s="197">
        <v>1.9625656804967601E-2</v>
      </c>
      <c r="AG259" s="190"/>
      <c r="AH259" s="197">
        <v>2.5484702067477098E-2</v>
      </c>
      <c r="AI259" s="190"/>
      <c r="AJ259" s="197">
        <v>9.4120711843393295E-3</v>
      </c>
      <c r="AK259" s="190"/>
      <c r="AL259" s="197">
        <v>0.15165894209188899</v>
      </c>
      <c r="AM259" s="190"/>
      <c r="AN259" s="197">
        <v>1.52596414516213E-3</v>
      </c>
      <c r="AO259" s="190">
        <v>8.9379745811661696E-5</v>
      </c>
      <c r="AP259" s="197">
        <v>1.00427250824463E-3</v>
      </c>
      <c r="AQ259" s="190"/>
    </row>
    <row r="260" spans="1:43" x14ac:dyDescent="0.35">
      <c r="A260">
        <v>131.99299999999999</v>
      </c>
      <c r="B260" t="s">
        <v>1291</v>
      </c>
      <c r="C260" t="s">
        <v>1573</v>
      </c>
      <c r="D260" s="197">
        <v>6.4223711172496202E-3</v>
      </c>
      <c r="E260" s="190">
        <v>3.03015413582168E-3</v>
      </c>
      <c r="F260" s="197">
        <v>7.4126553120542798E-3</v>
      </c>
      <c r="G260" s="190">
        <v>2.9237730059837202E-3</v>
      </c>
      <c r="H260" s="197">
        <v>4.4062934746119196E-3</v>
      </c>
      <c r="I260" s="190">
        <v>1.9027381614463801E-3</v>
      </c>
      <c r="J260" s="197">
        <v>2.8347310090784901E-2</v>
      </c>
      <c r="K260" s="190">
        <v>4.4641009827299002E-2</v>
      </c>
      <c r="L260" s="197">
        <v>1.2943693686278099E-2</v>
      </c>
      <c r="M260" s="190">
        <v>8.5653257045313E-3</v>
      </c>
      <c r="N260" s="197">
        <v>7.1684693451071202E-3</v>
      </c>
      <c r="O260" s="190">
        <v>9.3082684196225496E-4</v>
      </c>
      <c r="P260" s="197">
        <v>2.0124629150074E-2</v>
      </c>
      <c r="Q260" s="190"/>
      <c r="R260" s="197">
        <v>4.6573140116652799E-3</v>
      </c>
      <c r="S260" s="190">
        <v>6.1206343824808695E-4</v>
      </c>
      <c r="T260" s="197">
        <v>5.1823467184050603E-3</v>
      </c>
      <c r="U260" s="190">
        <v>1.6285807465890099E-3</v>
      </c>
      <c r="V260" s="197">
        <v>2.2851511208498202E-3</v>
      </c>
      <c r="W260" s="190">
        <v>4.2864112845003599E-4</v>
      </c>
      <c r="X260" s="197">
        <v>2.6781864369403801E-3</v>
      </c>
      <c r="Y260" s="190">
        <v>2.13259578177311E-4</v>
      </c>
      <c r="Z260" s="197">
        <v>1.68422239124548E-3</v>
      </c>
      <c r="AA260" s="190">
        <v>4.2231096475032901E-4</v>
      </c>
      <c r="AB260" s="197">
        <v>1.07809944237688E-3</v>
      </c>
      <c r="AC260" s="190">
        <v>3.2851426431037298E-4</v>
      </c>
      <c r="AD260" s="197">
        <v>4.6385065564904897E-3</v>
      </c>
      <c r="AE260" s="190">
        <v>2.7465164123212098E-3</v>
      </c>
      <c r="AF260" s="197">
        <v>1.70261167924558E-2</v>
      </c>
      <c r="AG260" s="190"/>
      <c r="AH260" s="197">
        <v>1.50198396310524E-2</v>
      </c>
      <c r="AI260" s="190"/>
      <c r="AJ260" s="197">
        <v>9.5407362722702595E-3</v>
      </c>
      <c r="AK260" s="190"/>
      <c r="AL260" s="197">
        <v>7.9256527889235803E-2</v>
      </c>
      <c r="AM260" s="190"/>
      <c r="AN260" s="197">
        <v>2.0084623779256698E-3</v>
      </c>
      <c r="AO260" s="190">
        <v>7.4351623252235299E-4</v>
      </c>
      <c r="AP260" s="197">
        <v>6.6315950203243502E-4</v>
      </c>
      <c r="AQ260" s="190"/>
    </row>
    <row r="261" spans="1:43" x14ac:dyDescent="0.35">
      <c r="A261">
        <v>132.04400000000001</v>
      </c>
      <c r="B261" t="s">
        <v>1292</v>
      </c>
      <c r="C261" t="s">
        <v>1573</v>
      </c>
      <c r="D261" s="197">
        <v>5.7868609863633402E-2</v>
      </c>
      <c r="E261" s="190">
        <v>4.1084508768417398E-2</v>
      </c>
      <c r="F261" s="197">
        <v>8.9822309282163199E-2</v>
      </c>
      <c r="G261" s="190">
        <v>4.4620588248023597E-2</v>
      </c>
      <c r="H261" s="197">
        <v>7.1439227783544904E-2</v>
      </c>
      <c r="I261" s="190">
        <v>5.7893824495197102E-2</v>
      </c>
      <c r="J261" s="197">
        <v>0.21164041276314</v>
      </c>
      <c r="K261" s="190">
        <v>0.177890169745194</v>
      </c>
      <c r="L261" s="197">
        <v>4.4617966228870203E-2</v>
      </c>
      <c r="M261" s="190">
        <v>2.5053501689239598E-2</v>
      </c>
      <c r="N261" s="197">
        <v>8.4531131129596301E-2</v>
      </c>
      <c r="O261" s="190">
        <v>8.4783368719939592E-3</v>
      </c>
      <c r="P261" s="197">
        <v>0.103096234656697</v>
      </c>
      <c r="Q261" s="190"/>
      <c r="R261" s="197">
        <v>8.9332627643880905E-2</v>
      </c>
      <c r="S261" s="190">
        <v>8.6143224534178907E-3</v>
      </c>
      <c r="T261" s="197">
        <v>7.6060160759552201E-2</v>
      </c>
      <c r="U261" s="190">
        <v>4.4131998042133802E-2</v>
      </c>
      <c r="V261" s="197">
        <v>5.9954426556499803E-2</v>
      </c>
      <c r="W261" s="190">
        <v>6.2940579612887704E-3</v>
      </c>
      <c r="X261" s="197">
        <v>5.6407967151007703E-2</v>
      </c>
      <c r="Y261" s="190">
        <v>5.0144010333092199E-3</v>
      </c>
      <c r="Z261" s="197">
        <v>2.5527799022258602E-2</v>
      </c>
      <c r="AA261" s="190">
        <v>6.17923143665853E-3</v>
      </c>
      <c r="AB261" s="197">
        <v>1.7544838043867E-2</v>
      </c>
      <c r="AC261" s="190">
        <v>5.3360358108155304E-3</v>
      </c>
      <c r="AD261" s="197">
        <v>4.4871764172832999E-2</v>
      </c>
      <c r="AE261" s="190">
        <v>7.5072678551883799E-3</v>
      </c>
      <c r="AF261" s="197">
        <v>0.26415730313915298</v>
      </c>
      <c r="AG261" s="190"/>
      <c r="AH261" s="197">
        <v>0.34856011305988399</v>
      </c>
      <c r="AI261" s="190"/>
      <c r="AJ261" s="197">
        <v>7.8621112627763501E-2</v>
      </c>
      <c r="AK261" s="190"/>
      <c r="AL261" s="197">
        <v>0.357835743810274</v>
      </c>
      <c r="AM261" s="190"/>
      <c r="AN261" s="197">
        <v>7.9632806747344104E-2</v>
      </c>
      <c r="AO261" s="190">
        <v>3.9444626444205703E-2</v>
      </c>
      <c r="AP261" s="197">
        <v>1.0465885104966601E-2</v>
      </c>
      <c r="AQ261" s="190"/>
    </row>
    <row r="262" spans="1:43" x14ac:dyDescent="0.35">
      <c r="A262">
        <v>132.066</v>
      </c>
      <c r="B262" t="s">
        <v>1293</v>
      </c>
      <c r="C262" t="s">
        <v>1573</v>
      </c>
      <c r="D262" s="197">
        <v>2.01352422010832E-2</v>
      </c>
      <c r="E262" s="190">
        <v>2.5072081828855199E-2</v>
      </c>
      <c r="F262" s="197">
        <v>1.6092590214499901E-2</v>
      </c>
      <c r="G262" s="190">
        <v>1.2775511977871801E-2</v>
      </c>
      <c r="H262" s="197">
        <v>1.1488899143960901E-2</v>
      </c>
      <c r="I262" s="190">
        <v>1.6914008397736501E-2</v>
      </c>
      <c r="J262" s="197">
        <v>8.1529064924599805E-3</v>
      </c>
      <c r="K262" s="190">
        <v>4.9274151002746003E-3</v>
      </c>
      <c r="L262" s="197">
        <v>2.79734960294892E-2</v>
      </c>
      <c r="M262" s="190">
        <v>3.01088408063401E-2</v>
      </c>
      <c r="N262" s="197">
        <v>8.6618044038765194E-3</v>
      </c>
      <c r="O262" s="190">
        <v>4.2701525517797297E-3</v>
      </c>
      <c r="P262" s="197">
        <v>2.6981891952474499E-2</v>
      </c>
      <c r="Q262" s="190"/>
      <c r="R262" s="197">
        <v>3.5968574318838002E-3</v>
      </c>
      <c r="S262" s="190">
        <v>6.5868106237093301E-4</v>
      </c>
      <c r="T262" s="197">
        <v>5.1903870644969402E-3</v>
      </c>
      <c r="U262" s="190">
        <v>2.7780785117964501E-3</v>
      </c>
      <c r="V262" s="197">
        <v>2.5158763495671602E-3</v>
      </c>
      <c r="W262" s="190">
        <v>5.5603004003562195E-4</v>
      </c>
      <c r="X262" s="197">
        <v>2.8260229073873299E-3</v>
      </c>
      <c r="Y262" s="190">
        <v>1.5773384968135701E-3</v>
      </c>
      <c r="Z262" s="197">
        <v>1.6196663760214699E-3</v>
      </c>
      <c r="AA262" s="190">
        <v>3.4530985424735999E-4</v>
      </c>
      <c r="AB262" s="197">
        <v>2.2714741157349098E-3</v>
      </c>
      <c r="AC262" s="190">
        <v>1.02585260347135E-3</v>
      </c>
      <c r="AD262" s="197">
        <v>3.3653863859173698E-3</v>
      </c>
      <c r="AE262" s="190">
        <v>1.96480986370363E-3</v>
      </c>
      <c r="AF262" s="197">
        <v>1.10041991740346E-2</v>
      </c>
      <c r="AG262" s="190"/>
      <c r="AH262" s="197">
        <v>9.0876544961695296E-3</v>
      </c>
      <c r="AI262" s="190"/>
      <c r="AJ262" s="197">
        <v>6.6005975894961296E-3</v>
      </c>
      <c r="AK262" s="190"/>
      <c r="AL262" s="197">
        <v>1.3186370442759201E-3</v>
      </c>
      <c r="AM262" s="190"/>
      <c r="AN262" s="197">
        <v>6.0702975823516596E-3</v>
      </c>
      <c r="AO262" s="190">
        <v>9.9918571746535696E-4</v>
      </c>
      <c r="AP262" s="197">
        <v>4.0564716377627496E-3</v>
      </c>
      <c r="AQ262" s="190"/>
    </row>
    <row r="263" spans="1:43" x14ac:dyDescent="0.35">
      <c r="A263">
        <v>132.08099999999999</v>
      </c>
      <c r="B263" t="s">
        <v>1095</v>
      </c>
      <c r="C263" t="s">
        <v>1654</v>
      </c>
      <c r="D263" s="197">
        <v>5.86142406437049E-2</v>
      </c>
      <c r="E263" s="190">
        <v>3.9901658078187102E-2</v>
      </c>
      <c r="F263" s="197">
        <v>5.2373868139189303E-2</v>
      </c>
      <c r="G263" s="190">
        <v>2.72658530805099E-2</v>
      </c>
      <c r="H263" s="197">
        <v>4.6818940631794502E-2</v>
      </c>
      <c r="I263" s="190">
        <v>1.88186569644801E-2</v>
      </c>
      <c r="J263" s="197">
        <v>9.1277563976165002E-2</v>
      </c>
      <c r="K263" s="190">
        <v>7.0719290478866006E-2</v>
      </c>
      <c r="L263" s="197">
        <v>4.8444967905065001E-2</v>
      </c>
      <c r="M263" s="190">
        <v>2.1988292241954598E-2</v>
      </c>
      <c r="N263" s="197">
        <v>7.1492510866459302E-2</v>
      </c>
      <c r="O263" s="190">
        <v>2.0841884863872E-2</v>
      </c>
      <c r="P263" s="197">
        <v>0.193689328429342</v>
      </c>
      <c r="Q263" s="190"/>
      <c r="R263" s="197">
        <v>3.7948127166689501E-2</v>
      </c>
      <c r="S263" s="190">
        <v>2.7049954882180198E-3</v>
      </c>
      <c r="T263" s="197">
        <v>3.1024716452794199E-2</v>
      </c>
      <c r="U263" s="190">
        <v>5.0050389940197101E-3</v>
      </c>
      <c r="V263" s="197">
        <v>1.2900942859280101E-2</v>
      </c>
      <c r="W263" s="190">
        <v>3.3469753992180001E-3</v>
      </c>
      <c r="X263" s="197">
        <v>1.44582982205932E-2</v>
      </c>
      <c r="Y263" s="190">
        <v>5.7156592896931001E-4</v>
      </c>
      <c r="Z263" s="197">
        <v>9.6991421857449793E-3</v>
      </c>
      <c r="AA263" s="190">
        <v>3.79427864970626E-3</v>
      </c>
      <c r="AB263" s="197">
        <v>6.9023574090328801E-3</v>
      </c>
      <c r="AC263" s="190">
        <v>3.6883943232019498E-3</v>
      </c>
      <c r="AD263" s="197">
        <v>1.7871419163604602E-2</v>
      </c>
      <c r="AE263" s="190">
        <v>6.65725314883604E-3</v>
      </c>
      <c r="AF263" s="197">
        <v>0.11582933587168701</v>
      </c>
      <c r="AG263" s="190"/>
      <c r="AH263" s="197">
        <v>0.158237898075231</v>
      </c>
      <c r="AI263" s="190"/>
      <c r="AJ263" s="197">
        <v>6.0053873889849098E-2</v>
      </c>
      <c r="AK263" s="190"/>
      <c r="AL263" s="197">
        <v>0.16698919183260399</v>
      </c>
      <c r="AM263" s="190"/>
      <c r="AN263" s="197">
        <v>5.1289380724382799E-2</v>
      </c>
      <c r="AO263" s="190">
        <v>2.5283063439604701E-2</v>
      </c>
      <c r="AP263" s="197">
        <v>1.10345265827291E-2</v>
      </c>
      <c r="AQ263" s="190"/>
    </row>
    <row r="264" spans="1:43" x14ac:dyDescent="0.35">
      <c r="A264">
        <v>133.01300000000001</v>
      </c>
      <c r="B264" t="s">
        <v>1294</v>
      </c>
      <c r="C264" t="s">
        <v>1573</v>
      </c>
      <c r="D264" s="197">
        <v>6.24551970409891E-3</v>
      </c>
      <c r="E264" s="190">
        <v>3.3669426075272802E-3</v>
      </c>
      <c r="F264" s="197">
        <v>5.7572512628042702E-3</v>
      </c>
      <c r="G264" s="190">
        <v>1.8390761203478101E-3</v>
      </c>
      <c r="H264" s="197">
        <v>8.5629193284201092E-3</v>
      </c>
      <c r="I264" s="190">
        <v>4.58651359372763E-3</v>
      </c>
      <c r="J264" s="197">
        <v>7.6178174747718796E-3</v>
      </c>
      <c r="K264" s="190">
        <v>3.0954616028518599E-3</v>
      </c>
      <c r="L264" s="197">
        <v>4.8856365839469304E-3</v>
      </c>
      <c r="M264" s="190">
        <v>2.4818033118550699E-3</v>
      </c>
      <c r="N264" s="197">
        <v>4.1960755238485302E-3</v>
      </c>
      <c r="O264" s="190">
        <v>1.2751996625302599E-3</v>
      </c>
      <c r="P264" s="197">
        <v>9.3660871846786304E-3</v>
      </c>
      <c r="Q264" s="190"/>
      <c r="R264" s="197">
        <v>2.5927203158366999E-3</v>
      </c>
      <c r="S264" s="190">
        <v>1.2283275277196899E-4</v>
      </c>
      <c r="T264" s="197">
        <v>2.2720761574910298E-3</v>
      </c>
      <c r="U264" s="190">
        <v>8.5167349066966804E-4</v>
      </c>
      <c r="V264" s="197">
        <v>5.9043547305108503E-3</v>
      </c>
      <c r="W264" s="190">
        <v>1.72333713616132E-3</v>
      </c>
      <c r="X264" s="197">
        <v>8.80944659541456E-3</v>
      </c>
      <c r="Y264" s="190">
        <v>1.60014657359125E-3</v>
      </c>
      <c r="Z264" s="197">
        <v>1.5230224055169099E-3</v>
      </c>
      <c r="AA264" s="190">
        <v>4.6775678791778099E-4</v>
      </c>
      <c r="AB264" s="197">
        <v>9.3645591261974301E-4</v>
      </c>
      <c r="AC264" s="190">
        <v>1.8425989418578001E-4</v>
      </c>
      <c r="AD264" s="197">
        <v>2.2416007193330799E-3</v>
      </c>
      <c r="AE264" s="190">
        <v>7.5769447924146102E-4</v>
      </c>
      <c r="AF264" s="197">
        <v>9.8074563467983305E-3</v>
      </c>
      <c r="AG264" s="190"/>
      <c r="AH264" s="197">
        <v>8.3728340993752606E-3</v>
      </c>
      <c r="AI264" s="190"/>
      <c r="AJ264" s="197">
        <v>1.5549814402493101E-3</v>
      </c>
      <c r="AK264" s="190"/>
      <c r="AL264" s="197">
        <v>3.8431802065674201E-3</v>
      </c>
      <c r="AM264" s="190"/>
      <c r="AN264" s="197">
        <v>5.2545609504044497E-3</v>
      </c>
      <c r="AO264" s="190">
        <v>2.16718234040409E-3</v>
      </c>
      <c r="AP264" s="197">
        <v>1.12189466887948E-3</v>
      </c>
      <c r="AQ264" s="190"/>
    </row>
    <row r="265" spans="1:43" x14ac:dyDescent="0.35">
      <c r="A265">
        <v>133.05000000000001</v>
      </c>
      <c r="B265" t="s">
        <v>1295</v>
      </c>
      <c r="C265" t="s">
        <v>1573</v>
      </c>
      <c r="D265" s="197">
        <v>1.1811781335230901E-2</v>
      </c>
      <c r="E265" s="190">
        <v>3.9822803162555698E-3</v>
      </c>
      <c r="F265" s="197">
        <v>1.2355186506686299E-2</v>
      </c>
      <c r="G265" s="190">
        <v>5.51862042655613E-3</v>
      </c>
      <c r="H265" s="197">
        <v>1.7112466491329199E-2</v>
      </c>
      <c r="I265" s="190">
        <v>1.24708427905093E-2</v>
      </c>
      <c r="J265" s="197">
        <v>2.3710560219412001E-2</v>
      </c>
      <c r="K265" s="190">
        <v>1.08915231748858E-2</v>
      </c>
      <c r="L265" s="197">
        <v>1.22695762606135E-2</v>
      </c>
      <c r="M265" s="190">
        <v>5.9165359584153598E-3</v>
      </c>
      <c r="N265" s="197">
        <v>1.5595815478199901E-2</v>
      </c>
      <c r="O265" s="190">
        <v>3.7068637001816699E-3</v>
      </c>
      <c r="P265" s="197">
        <v>2.8235574197792601E-2</v>
      </c>
      <c r="Q265" s="190"/>
      <c r="R265" s="197">
        <v>4.1796874369735603E-3</v>
      </c>
      <c r="S265" s="190">
        <v>2.8445158409135202E-4</v>
      </c>
      <c r="T265" s="197">
        <v>3.5762240415420201E-3</v>
      </c>
      <c r="U265" s="190">
        <v>1.34151027405089E-3</v>
      </c>
      <c r="V265" s="197">
        <v>1.2972406487393799E-2</v>
      </c>
      <c r="W265" s="190">
        <v>4.5048874445008796E-3</v>
      </c>
      <c r="X265" s="197">
        <v>1.96539912877715E-2</v>
      </c>
      <c r="Y265" s="190">
        <v>1.86868093977978E-3</v>
      </c>
      <c r="Z265" s="197">
        <v>2.4313571802807099E-3</v>
      </c>
      <c r="AA265" s="190">
        <v>8.9987361702111902E-4</v>
      </c>
      <c r="AB265" s="197">
        <v>2.0141600637328598E-3</v>
      </c>
      <c r="AC265" s="190">
        <v>5.1473634442745998E-4</v>
      </c>
      <c r="AD265" s="197">
        <v>3.7894172142832398E-3</v>
      </c>
      <c r="AE265" s="190">
        <v>1.8346354403571501E-3</v>
      </c>
      <c r="AF265" s="197">
        <v>2.0966184527568502E-2</v>
      </c>
      <c r="AG265" s="190"/>
      <c r="AH265" s="197">
        <v>2.25429713383676E-2</v>
      </c>
      <c r="AI265" s="190"/>
      <c r="AJ265" s="197">
        <v>6.0518550913914396E-3</v>
      </c>
      <c r="AK265" s="190"/>
      <c r="AL265" s="197">
        <v>4.3027033847964198E-2</v>
      </c>
      <c r="AM265" s="190"/>
      <c r="AN265" s="197">
        <v>6.9188240921631604E-3</v>
      </c>
      <c r="AO265" s="190">
        <v>1.89396743891319E-3</v>
      </c>
      <c r="AP265" s="197">
        <v>1.2105889789252901E-3</v>
      </c>
      <c r="AQ265" s="190"/>
    </row>
    <row r="266" spans="1:43" x14ac:dyDescent="0.35">
      <c r="A266">
        <v>133.065</v>
      </c>
      <c r="B266" t="s">
        <v>1097</v>
      </c>
      <c r="C266" t="s">
        <v>1655</v>
      </c>
      <c r="D266" s="197">
        <v>7.6989198941512099E-3</v>
      </c>
      <c r="E266" s="190">
        <v>4.5589133533074002E-3</v>
      </c>
      <c r="F266" s="197">
        <v>1.34741574800118E-2</v>
      </c>
      <c r="G266" s="190">
        <v>6.0466442925689303E-3</v>
      </c>
      <c r="H266" s="197">
        <v>7.3198972601157403E-3</v>
      </c>
      <c r="I266" s="190">
        <v>4.7868030434502504E-3</v>
      </c>
      <c r="J266" s="197">
        <v>4.0753717127690797E-2</v>
      </c>
      <c r="K266" s="190">
        <v>6.3573971988418507E-2</v>
      </c>
      <c r="L266" s="197">
        <v>3.9581482263025103E-2</v>
      </c>
      <c r="M266" s="190">
        <v>3.4280877307282999E-2</v>
      </c>
      <c r="N266" s="197">
        <v>5.9624995313794903E-3</v>
      </c>
      <c r="O266" s="190">
        <v>8.4199599736018902E-4</v>
      </c>
      <c r="P266" s="197">
        <v>2.1753918521984099E-2</v>
      </c>
      <c r="Q266" s="190"/>
      <c r="R266" s="197">
        <v>8.0295491075925707E-3</v>
      </c>
      <c r="S266" s="190">
        <v>1.21350059672075E-3</v>
      </c>
      <c r="T266" s="197">
        <v>7.7330241744888702E-3</v>
      </c>
      <c r="U266" s="190">
        <v>3.7837749825844601E-3</v>
      </c>
      <c r="V266" s="197">
        <v>2.5622317127375698E-3</v>
      </c>
      <c r="W266" s="190">
        <v>1.0269471981085099E-3</v>
      </c>
      <c r="X266" s="197">
        <v>3.1979116150795701E-3</v>
      </c>
      <c r="Y266" s="190">
        <v>4.9443039926417795E-4</v>
      </c>
      <c r="Z266" s="197">
        <v>3.42068978529011E-3</v>
      </c>
      <c r="AA266" s="190">
        <v>8.2761304688836097E-4</v>
      </c>
      <c r="AB266" s="197">
        <v>2.1126843875795302E-3</v>
      </c>
      <c r="AC266" s="190">
        <v>2.9866876436493699E-4</v>
      </c>
      <c r="AD266" s="197">
        <v>7.9215188032894096E-3</v>
      </c>
      <c r="AE266" s="190">
        <v>5.1827738758571098E-3</v>
      </c>
      <c r="AF266" s="197">
        <v>2.1416248123312401E-2</v>
      </c>
      <c r="AG266" s="190"/>
      <c r="AH266" s="197">
        <v>4.18761215893656E-2</v>
      </c>
      <c r="AI266" s="190"/>
      <c r="AJ266" s="197">
        <v>2.2622645461443699E-2</v>
      </c>
      <c r="AK266" s="190"/>
      <c r="AL266" s="197">
        <v>0.25119529544724001</v>
      </c>
      <c r="AM266" s="190"/>
      <c r="AN266" s="197">
        <v>1.1068971354277E-3</v>
      </c>
      <c r="AO266" s="190">
        <v>1.46020274973948E-4</v>
      </c>
      <c r="AP266" s="197">
        <v>1.0365700288669101E-3</v>
      </c>
      <c r="AQ266" s="190"/>
    </row>
    <row r="267" spans="1:43" x14ac:dyDescent="0.35">
      <c r="A267">
        <v>133.101</v>
      </c>
      <c r="B267" t="s">
        <v>1098</v>
      </c>
      <c r="C267" t="s">
        <v>1656</v>
      </c>
      <c r="D267" s="197">
        <v>2.7042877121236999E-3</v>
      </c>
      <c r="E267" s="190">
        <v>2.5130020365750501E-3</v>
      </c>
      <c r="F267" s="197">
        <v>3.84410047765818E-3</v>
      </c>
      <c r="G267" s="190">
        <v>1.7609351556259901E-3</v>
      </c>
      <c r="H267" s="197">
        <v>3.3644088845055401E-3</v>
      </c>
      <c r="I267" s="190">
        <v>2.9209992965950498E-3</v>
      </c>
      <c r="J267" s="197">
        <v>1.48114525837182E-2</v>
      </c>
      <c r="K267" s="190">
        <v>1.9154161208758999E-2</v>
      </c>
      <c r="L267" s="197">
        <v>4.9982384536236303E-3</v>
      </c>
      <c r="M267" s="190">
        <v>2.9586043147842998E-3</v>
      </c>
      <c r="N267" s="197">
        <v>2.7539497150095502E-3</v>
      </c>
      <c r="O267" s="190">
        <v>3.7111156246765099E-4</v>
      </c>
      <c r="P267" s="197">
        <v>3.4961198311365799E-3</v>
      </c>
      <c r="Q267" s="190"/>
      <c r="R267" s="197">
        <v>2.0219589058493598E-3</v>
      </c>
      <c r="S267" s="190">
        <v>2.42938981336983E-4</v>
      </c>
      <c r="T267" s="197">
        <v>3.0733789937952699E-3</v>
      </c>
      <c r="U267" s="190">
        <v>1.27653998496763E-3</v>
      </c>
      <c r="V267" s="197">
        <v>1.42524534115934E-3</v>
      </c>
      <c r="W267" s="190">
        <v>5.83481359803692E-4</v>
      </c>
      <c r="X267" s="197">
        <v>1.7527678082944599E-3</v>
      </c>
      <c r="Y267" s="190">
        <v>8.5251117611244895E-5</v>
      </c>
      <c r="Z267" s="197">
        <v>1.1276890952165101E-3</v>
      </c>
      <c r="AA267" s="190">
        <v>2.1027784839936601E-4</v>
      </c>
      <c r="AB267" s="197">
        <v>5.9985003436889496E-4</v>
      </c>
      <c r="AC267" s="190">
        <v>3.8183085882664102E-5</v>
      </c>
      <c r="AD267" s="197">
        <v>2.3965224349029599E-3</v>
      </c>
      <c r="AE267" s="190">
        <v>1.48045315399645E-3</v>
      </c>
      <c r="AF267" s="197">
        <v>9.8996103472820795E-3</v>
      </c>
      <c r="AG267" s="190"/>
      <c r="AH267" s="197">
        <v>8.6167339068976903E-3</v>
      </c>
      <c r="AI267" s="190"/>
      <c r="AJ267" s="197">
        <v>4.0857015813321402E-3</v>
      </c>
      <c r="AK267" s="190"/>
      <c r="AL267" s="197">
        <v>8.95953739741015E-2</v>
      </c>
      <c r="AM267" s="190"/>
      <c r="AN267" s="197">
        <v>3.1997088712643301E-4</v>
      </c>
      <c r="AO267" s="190">
        <v>6.4499245346849506E-5</v>
      </c>
      <c r="AP267" s="197">
        <v>2.7356542949424797E-4</v>
      </c>
      <c r="AQ267" s="190"/>
    </row>
    <row r="268" spans="1:43" x14ac:dyDescent="0.35">
      <c r="A268">
        <v>134.06</v>
      </c>
      <c r="B268" t="s">
        <v>1296</v>
      </c>
      <c r="C268" t="s">
        <v>1573</v>
      </c>
      <c r="D268" s="197">
        <v>2.5042259543583498E-3</v>
      </c>
      <c r="E268" s="190">
        <v>1.33210418742175E-3</v>
      </c>
      <c r="F268" s="197">
        <v>2.8421518579009198E-3</v>
      </c>
      <c r="G268" s="190">
        <v>9.6893028606553401E-4</v>
      </c>
      <c r="H268" s="197">
        <v>1.7851815638361399E-3</v>
      </c>
      <c r="I268" s="190">
        <v>1.2854308657383399E-3</v>
      </c>
      <c r="J268" s="197">
        <v>4.2396668049903396E-3</v>
      </c>
      <c r="K268" s="190">
        <v>2.8061213040412301E-3</v>
      </c>
      <c r="L268" s="197">
        <v>6.0110393386808699E-3</v>
      </c>
      <c r="M268" s="190">
        <v>3.9114772014301096E-3</v>
      </c>
      <c r="N268" s="197">
        <v>3.5633424790630199E-3</v>
      </c>
      <c r="O268" s="190">
        <v>3.96268455934143E-4</v>
      </c>
      <c r="P268" s="197">
        <v>6.5283439563741698E-3</v>
      </c>
      <c r="Q268" s="190"/>
      <c r="R268" s="197">
        <v>1.5929411640598901E-3</v>
      </c>
      <c r="S268" s="190">
        <v>4.57866830670675E-5</v>
      </c>
      <c r="T268" s="197">
        <v>1.6249232305704201E-3</v>
      </c>
      <c r="U268" s="190">
        <v>3.0699380893864901E-4</v>
      </c>
      <c r="V268" s="197">
        <v>9.1317456936298004E-4</v>
      </c>
      <c r="W268" s="190">
        <v>2.36247952543284E-4</v>
      </c>
      <c r="X268" s="197">
        <v>1.29479865473258E-3</v>
      </c>
      <c r="Y268" s="190">
        <v>2.2305803450850699E-4</v>
      </c>
      <c r="Z268" s="197">
        <v>5.7624226334197499E-4</v>
      </c>
      <c r="AA268" s="190">
        <v>1.58583154949523E-4</v>
      </c>
      <c r="AB268" s="197">
        <v>3.7385872030503602E-4</v>
      </c>
      <c r="AC268" s="190">
        <v>7.0714202351330395E-5</v>
      </c>
      <c r="AD268" s="197">
        <v>1.44881022641547E-3</v>
      </c>
      <c r="AE268" s="190">
        <v>8.33021084454684E-4</v>
      </c>
      <c r="AF268" s="197">
        <v>4.3477749778168696E-3</v>
      </c>
      <c r="AG268" s="190"/>
      <c r="AH268" s="197">
        <v>5.1439796263473298E-3</v>
      </c>
      <c r="AI268" s="190"/>
      <c r="AJ268" s="197">
        <v>2.8415697522870399E-3</v>
      </c>
      <c r="AK268" s="190"/>
      <c r="AL268" s="197">
        <v>4.57143399216383E-3</v>
      </c>
      <c r="AM268" s="190"/>
      <c r="AN268" s="197">
        <v>4.0882262788972799E-4</v>
      </c>
      <c r="AO268" s="190">
        <v>2.8017695533823901E-5</v>
      </c>
      <c r="AP268" s="197">
        <v>1.9768751747522599E-4</v>
      </c>
      <c r="AQ268" s="190"/>
    </row>
    <row r="269" spans="1:43" x14ac:dyDescent="0.35">
      <c r="A269">
        <v>134.096</v>
      </c>
      <c r="B269" t="s">
        <v>1297</v>
      </c>
      <c r="C269" t="s">
        <v>1573</v>
      </c>
      <c r="D269" s="197">
        <v>0.12983437968621001</v>
      </c>
      <c r="E269" s="190">
        <v>4.39536150060547E-2</v>
      </c>
      <c r="F269" s="197">
        <v>0.120732197487358</v>
      </c>
      <c r="G269" s="190">
        <v>4.4898635009828297E-2</v>
      </c>
      <c r="H269" s="197">
        <v>9.1182147149606402E-2</v>
      </c>
      <c r="I269" s="190">
        <v>7.2767014412467607E-2</v>
      </c>
      <c r="J269" s="197">
        <v>0.19575333682007301</v>
      </c>
      <c r="K269" s="190">
        <v>0.14405072957297199</v>
      </c>
      <c r="L269" s="197">
        <v>0.12922705579136501</v>
      </c>
      <c r="M269" s="190">
        <v>8.3878327343876194E-2</v>
      </c>
      <c r="N269" s="197">
        <v>9.67437567036874E-2</v>
      </c>
      <c r="O269" s="190">
        <v>2.07646114607179E-2</v>
      </c>
      <c r="P269" s="197">
        <v>0.16968708072157199</v>
      </c>
      <c r="Q269" s="190"/>
      <c r="R269" s="197">
        <v>9.7330890333707204E-2</v>
      </c>
      <c r="S269" s="190">
        <v>9.3549101571856492E-3</v>
      </c>
      <c r="T269" s="197">
        <v>0.118269724875359</v>
      </c>
      <c r="U269" s="190">
        <v>3.04186499343976E-2</v>
      </c>
      <c r="V269" s="197">
        <v>8.6251038312172401E-2</v>
      </c>
      <c r="W269" s="190">
        <v>3.1895610445044301E-3</v>
      </c>
      <c r="X269" s="197">
        <v>7.1669149016363703E-2</v>
      </c>
      <c r="Y269" s="190">
        <v>1.13862557217026E-2</v>
      </c>
      <c r="Z269" s="197">
        <v>5.0650616421534997E-2</v>
      </c>
      <c r="AA269" s="190">
        <v>1.0860094363348101E-2</v>
      </c>
      <c r="AB269" s="197">
        <v>3.6840953220703597E-2</v>
      </c>
      <c r="AC269" s="190">
        <v>1.44414585918059E-2</v>
      </c>
      <c r="AD269" s="197">
        <v>6.95804331038892E-2</v>
      </c>
      <c r="AE269" s="190">
        <v>9.5841989743805402E-3</v>
      </c>
      <c r="AF269" s="197">
        <v>0.46825106277405198</v>
      </c>
      <c r="AG269" s="190"/>
      <c r="AH269" s="197">
        <v>0.87246987334077597</v>
      </c>
      <c r="AI269" s="190"/>
      <c r="AJ269" s="197">
        <v>4.1248255245131198E-2</v>
      </c>
      <c r="AK269" s="190"/>
      <c r="AL269" s="197">
        <v>0.455394686952941</v>
      </c>
      <c r="AM269" s="190"/>
      <c r="AN269" s="197">
        <v>0.19964541831390201</v>
      </c>
      <c r="AO269" s="190">
        <v>0.10708464824084001</v>
      </c>
      <c r="AP269" s="197">
        <v>3.03617615504919E-2</v>
      </c>
      <c r="AQ269" s="190"/>
    </row>
    <row r="270" spans="1:43" x14ac:dyDescent="0.35">
      <c r="A270">
        <v>134.154</v>
      </c>
      <c r="B270" t="s">
        <v>1298</v>
      </c>
      <c r="C270" t="s">
        <v>1573</v>
      </c>
      <c r="D270" s="197">
        <v>6.3004900924852905E-2</v>
      </c>
      <c r="E270" s="190">
        <v>3.2970024257185301E-2</v>
      </c>
      <c r="F270" s="197">
        <v>7.3022030382871098E-2</v>
      </c>
      <c r="G270" s="190">
        <v>3.1363626390328497E-2</v>
      </c>
      <c r="H270" s="197">
        <v>9.7123979452896095E-2</v>
      </c>
      <c r="I270" s="190">
        <v>7.5816628144862203E-2</v>
      </c>
      <c r="J270" s="197">
        <v>0.13025027233910699</v>
      </c>
      <c r="K270" s="190">
        <v>6.6079715482823001E-2</v>
      </c>
      <c r="L270" s="197">
        <v>5.1303983718291098E-2</v>
      </c>
      <c r="M270" s="190">
        <v>2.5597689508069701E-2</v>
      </c>
      <c r="N270" s="197">
        <v>8.0912703764304594E-2</v>
      </c>
      <c r="O270" s="190">
        <v>1.1295558119494099E-2</v>
      </c>
      <c r="P270" s="197">
        <v>0.16632761271135699</v>
      </c>
      <c r="Q270" s="190"/>
      <c r="R270" s="197">
        <v>4.0368683762010103E-2</v>
      </c>
      <c r="S270" s="190">
        <v>3.9250357992410001E-3</v>
      </c>
      <c r="T270" s="197">
        <v>2.8780841198667698E-2</v>
      </c>
      <c r="U270" s="190">
        <v>1.4208163927506399E-2</v>
      </c>
      <c r="V270" s="197">
        <v>2.4092164257453599E-2</v>
      </c>
      <c r="W270" s="190">
        <v>1.07096076391613E-2</v>
      </c>
      <c r="X270" s="197">
        <v>3.0997808079961699E-2</v>
      </c>
      <c r="Y270" s="190">
        <v>9.4591209276360401E-4</v>
      </c>
      <c r="Z270" s="197">
        <v>1.0695802739849301E-2</v>
      </c>
      <c r="AA270" s="190">
        <v>3.2170784579380598E-3</v>
      </c>
      <c r="AB270" s="197">
        <v>8.18751034818113E-3</v>
      </c>
      <c r="AC270" s="190">
        <v>1.21228038161982E-3</v>
      </c>
      <c r="AD270" s="197">
        <v>2.3523201056747298E-2</v>
      </c>
      <c r="AE270" s="190">
        <v>1.3107195102553501E-2</v>
      </c>
      <c r="AF270" s="197">
        <v>0.167131755500012</v>
      </c>
      <c r="AG270" s="190"/>
      <c r="AH270" s="197">
        <v>0.11442716059113001</v>
      </c>
      <c r="AI270" s="190"/>
      <c r="AJ270" s="197">
        <v>4.8535114615303701E-2</v>
      </c>
      <c r="AK270" s="190"/>
      <c r="AL270" s="197">
        <v>0.126556536951974</v>
      </c>
      <c r="AM270" s="190"/>
      <c r="AN270" s="197">
        <v>5.0718334621369598E-2</v>
      </c>
      <c r="AO270" s="190">
        <v>1.7669628241585699E-2</v>
      </c>
      <c r="AP270" s="197">
        <v>1.26975751825991E-2</v>
      </c>
      <c r="AQ270" s="190"/>
    </row>
    <row r="271" spans="1:43" x14ac:dyDescent="0.35">
      <c r="A271">
        <v>135.029</v>
      </c>
      <c r="B271" t="s">
        <v>1299</v>
      </c>
      <c r="C271" t="s">
        <v>1573</v>
      </c>
      <c r="D271" s="197">
        <v>8.2193259862540901E-3</v>
      </c>
      <c r="E271" s="190">
        <v>5.0133641772519104E-3</v>
      </c>
      <c r="F271" s="197">
        <v>9.2888697806433797E-3</v>
      </c>
      <c r="G271" s="190">
        <v>5.0946953115829797E-3</v>
      </c>
      <c r="H271" s="197">
        <v>4.4246618556389797E-3</v>
      </c>
      <c r="I271" s="190">
        <v>3.78641558797631E-3</v>
      </c>
      <c r="J271" s="197">
        <v>1.8932765606713999E-2</v>
      </c>
      <c r="K271" s="190">
        <v>1.7525613339930701E-2</v>
      </c>
      <c r="L271" s="197">
        <v>9.2924932776056596E-3</v>
      </c>
      <c r="M271" s="190">
        <v>3.6817876560253501E-3</v>
      </c>
      <c r="N271" s="197">
        <v>9.1721859724075306E-3</v>
      </c>
      <c r="O271" s="190">
        <v>2.2716390196864302E-3</v>
      </c>
      <c r="P271" s="197">
        <v>1.9136699417390199E-2</v>
      </c>
      <c r="Q271" s="190"/>
      <c r="R271" s="197">
        <v>9.0871547736066996E-3</v>
      </c>
      <c r="S271" s="190">
        <v>6.45877960377785E-4</v>
      </c>
      <c r="T271" s="197">
        <v>1.0443210751425401E-2</v>
      </c>
      <c r="U271" s="190">
        <v>2.1073335287841101E-3</v>
      </c>
      <c r="V271" s="197">
        <v>4.1964300725667002E-3</v>
      </c>
      <c r="W271" s="190">
        <v>1.90939057265366E-4</v>
      </c>
      <c r="X271" s="197">
        <v>3.5298891115236302E-3</v>
      </c>
      <c r="Y271" s="190">
        <v>5.8487846064060904E-4</v>
      </c>
      <c r="Z271" s="197">
        <v>3.2445094262712601E-3</v>
      </c>
      <c r="AA271" s="190">
        <v>1.22373464453995E-3</v>
      </c>
      <c r="AB271" s="197">
        <v>2.4124936230425901E-3</v>
      </c>
      <c r="AC271" s="190">
        <v>1.4331126927222501E-3</v>
      </c>
      <c r="AD271" s="197">
        <v>6.5459691458110798E-3</v>
      </c>
      <c r="AE271" s="190">
        <v>1.64508230944397E-3</v>
      </c>
      <c r="AF271" s="197">
        <v>3.8613790103595703E-2</v>
      </c>
      <c r="AG271" s="190"/>
      <c r="AH271" s="197">
        <v>6.6775046247085704E-2</v>
      </c>
      <c r="AI271" s="190"/>
      <c r="AJ271" s="197">
        <v>2.4255756402473998E-2</v>
      </c>
      <c r="AK271" s="190"/>
      <c r="AL271" s="197">
        <v>5.23325767452495E-2</v>
      </c>
      <c r="AM271" s="190"/>
      <c r="AN271" s="197">
        <v>1.45927006426009E-2</v>
      </c>
      <c r="AO271" s="190">
        <v>7.8026557107858498E-3</v>
      </c>
      <c r="AP271" s="197">
        <v>2.6628679342009199E-3</v>
      </c>
      <c r="AQ271" s="190"/>
    </row>
    <row r="272" spans="1:43" x14ac:dyDescent="0.35">
      <c r="A272">
        <v>135.04400000000001</v>
      </c>
      <c r="B272" t="s">
        <v>1300</v>
      </c>
      <c r="C272" t="s">
        <v>1573</v>
      </c>
      <c r="D272" s="197">
        <v>5.1533740580429399E-3</v>
      </c>
      <c r="E272" s="190">
        <v>3.7241493812708699E-3</v>
      </c>
      <c r="F272" s="197">
        <v>6.5900501284213604E-3</v>
      </c>
      <c r="G272" s="190">
        <v>1.8863021523493799E-3</v>
      </c>
      <c r="H272" s="197">
        <v>2.6434020765432999E-3</v>
      </c>
      <c r="I272" s="190">
        <v>3.0741490160190602E-3</v>
      </c>
      <c r="J272" s="197">
        <v>1.0595117651321199E-2</v>
      </c>
      <c r="K272" s="190">
        <v>9.6319573559630108E-3</v>
      </c>
      <c r="L272" s="197">
        <v>4.7715074865216003E-3</v>
      </c>
      <c r="M272" s="190">
        <v>2.6435516324233598E-3</v>
      </c>
      <c r="N272" s="197">
        <v>1.1944390692732801E-3</v>
      </c>
      <c r="O272" s="190">
        <v>2.6368705647570402E-4</v>
      </c>
      <c r="P272" s="197">
        <v>6.31289402034599E-3</v>
      </c>
      <c r="Q272" s="190"/>
      <c r="R272" s="197">
        <v>1.1786970644563501E-2</v>
      </c>
      <c r="S272" s="190">
        <v>1.12540541153671E-3</v>
      </c>
      <c r="T272" s="197">
        <v>1.0136228107751499E-2</v>
      </c>
      <c r="U272" s="190">
        <v>5.1916403255237598E-3</v>
      </c>
      <c r="V272" s="197">
        <v>2.7326338884629598E-3</v>
      </c>
      <c r="W272" s="190">
        <v>1.1125667534474901E-3</v>
      </c>
      <c r="X272" s="197">
        <v>3.1871568978914999E-3</v>
      </c>
      <c r="Y272" s="190">
        <v>4.9560952177721501E-4</v>
      </c>
      <c r="Z272" s="197">
        <v>5.5928937346080001E-3</v>
      </c>
      <c r="AA272" s="190">
        <v>7.7188444154546103E-4</v>
      </c>
      <c r="AB272" s="197">
        <v>5.8636015853884699E-3</v>
      </c>
      <c r="AC272" s="190">
        <v>1.92260026577308E-3</v>
      </c>
      <c r="AD272" s="197">
        <v>6.2609164882429201E-3</v>
      </c>
      <c r="AE272" s="190">
        <v>3.35461886835826E-3</v>
      </c>
      <c r="AF272" s="197">
        <v>1.01440583542966E-2</v>
      </c>
      <c r="AG272" s="190"/>
      <c r="AH272" s="197">
        <v>7.6129665132846696E-3</v>
      </c>
      <c r="AI272" s="190"/>
      <c r="AJ272" s="197">
        <v>3.8608255414815098E-3</v>
      </c>
      <c r="AK272" s="190"/>
      <c r="AL272" s="197">
        <v>2.2517475523716801E-2</v>
      </c>
      <c r="AM272" s="190"/>
      <c r="AN272" s="197">
        <v>1.0006524855117301E-3</v>
      </c>
      <c r="AO272" s="190">
        <v>4.2665660637456902E-4</v>
      </c>
      <c r="AP272" s="197">
        <v>2.1051294457323198E-3</v>
      </c>
      <c r="AQ272" s="190"/>
    </row>
    <row r="273" spans="1:43" x14ac:dyDescent="0.35">
      <c r="A273">
        <v>135.08000000000001</v>
      </c>
      <c r="B273" t="s">
        <v>1099</v>
      </c>
      <c r="C273" t="s">
        <v>1657</v>
      </c>
      <c r="D273" s="197">
        <v>4.8490818308314296E-3</v>
      </c>
      <c r="E273" s="190">
        <v>3.10161847172217E-3</v>
      </c>
      <c r="F273" s="197">
        <v>6.6155663888533703E-3</v>
      </c>
      <c r="G273" s="190">
        <v>2.5567030157313802E-3</v>
      </c>
      <c r="H273" s="197">
        <v>2.99562044016207E-3</v>
      </c>
      <c r="I273" s="190">
        <v>2.0641528438214698E-3</v>
      </c>
      <c r="J273" s="197">
        <v>2.0948537215821302E-2</v>
      </c>
      <c r="K273" s="190">
        <v>3.2031251180038002E-2</v>
      </c>
      <c r="L273" s="197">
        <v>1.4440166662528901E-2</v>
      </c>
      <c r="M273" s="190">
        <v>1.15266800762638E-2</v>
      </c>
      <c r="N273" s="197">
        <v>4.6418310983149602E-3</v>
      </c>
      <c r="O273" s="190">
        <v>1.1998603915521299E-4</v>
      </c>
      <c r="P273" s="197">
        <v>1.3482238476440599E-2</v>
      </c>
      <c r="Q273" s="190"/>
      <c r="R273" s="197">
        <v>3.05128864309555E-3</v>
      </c>
      <c r="S273" s="190">
        <v>1.16260205188022E-4</v>
      </c>
      <c r="T273" s="197">
        <v>3.5760550197427099E-3</v>
      </c>
      <c r="U273" s="190">
        <v>1.5024991171919101E-3</v>
      </c>
      <c r="V273" s="197">
        <v>2.2446999101249599E-3</v>
      </c>
      <c r="W273" s="190">
        <v>5.8222207692313699E-4</v>
      </c>
      <c r="X273" s="197">
        <v>2.8464613917379899E-3</v>
      </c>
      <c r="Y273" s="190">
        <v>7.4156747522940005E-5</v>
      </c>
      <c r="Z273" s="197">
        <v>1.3967505750163199E-3</v>
      </c>
      <c r="AA273" s="190">
        <v>4.8715604155820001E-4</v>
      </c>
      <c r="AB273" s="197">
        <v>8.5565285210928899E-4</v>
      </c>
      <c r="AC273" s="190">
        <v>5.2696488621849801E-5</v>
      </c>
      <c r="AD273" s="197">
        <v>4.0195242660280902E-3</v>
      </c>
      <c r="AE273" s="190">
        <v>2.3260942825246099E-3</v>
      </c>
      <c r="AF273" s="197">
        <v>1.3468046245216201E-2</v>
      </c>
      <c r="AG273" s="190"/>
      <c r="AH273" s="197">
        <v>1.8734666935125498E-2</v>
      </c>
      <c r="AI273" s="190"/>
      <c r="AJ273" s="197">
        <v>9.6017687360877707E-3</v>
      </c>
      <c r="AK273" s="190"/>
      <c r="AL273" s="197">
        <v>8.6812800412715996E-2</v>
      </c>
      <c r="AM273" s="190"/>
      <c r="AN273" s="197">
        <v>5.2804929454787898E-4</v>
      </c>
      <c r="AO273" s="190">
        <v>4.2827419994939497E-5</v>
      </c>
      <c r="AP273" s="197">
        <v>7.8689776775358895E-4</v>
      </c>
      <c r="AQ273" s="190"/>
    </row>
    <row r="274" spans="1:43" x14ac:dyDescent="0.35">
      <c r="A274">
        <v>135.11699999999999</v>
      </c>
      <c r="B274" t="s">
        <v>1100</v>
      </c>
      <c r="C274" t="s">
        <v>1658</v>
      </c>
      <c r="D274" s="197">
        <v>1.21821225214257E-3</v>
      </c>
      <c r="E274" s="190">
        <v>6.8036992572309302E-4</v>
      </c>
      <c r="F274" s="197">
        <v>1.50854986905333E-3</v>
      </c>
      <c r="G274" s="190">
        <v>5.7049965400045603E-4</v>
      </c>
      <c r="H274" s="197">
        <v>7.8330348578134002E-4</v>
      </c>
      <c r="I274" s="190">
        <v>6.2070100692341896E-4</v>
      </c>
      <c r="J274" s="197">
        <v>5.46120578111011E-3</v>
      </c>
      <c r="K274" s="190">
        <v>8.2159326194894498E-3</v>
      </c>
      <c r="L274" s="197">
        <v>3.2418103602674699E-3</v>
      </c>
      <c r="M274" s="190">
        <v>2.1516435982314001E-3</v>
      </c>
      <c r="N274" s="197">
        <v>1.1620534387189901E-3</v>
      </c>
      <c r="O274" s="190">
        <v>1.0383509949897199E-4</v>
      </c>
      <c r="P274" s="197">
        <v>2.1847177202305801E-3</v>
      </c>
      <c r="Q274" s="190"/>
      <c r="R274" s="197">
        <v>8.8910169246058897E-4</v>
      </c>
      <c r="S274" s="190">
        <v>1.0360714831853801E-4</v>
      </c>
      <c r="T274" s="197">
        <v>1.0731765393918299E-3</v>
      </c>
      <c r="U274" s="190">
        <v>4.5069589781817298E-4</v>
      </c>
      <c r="V274" s="197">
        <v>3.89623350755087E-4</v>
      </c>
      <c r="W274" s="190">
        <v>1.03168962756578E-4</v>
      </c>
      <c r="X274" s="197">
        <v>4.25263802651516E-4</v>
      </c>
      <c r="Y274" s="190">
        <v>3.8308336434170101E-5</v>
      </c>
      <c r="Z274" s="197">
        <v>2.9027360714651499E-4</v>
      </c>
      <c r="AA274" s="190">
        <v>8.5181226357030203E-5</v>
      </c>
      <c r="AB274" s="197">
        <v>1.7419123380825799E-4</v>
      </c>
      <c r="AC274" s="190">
        <v>4.0187434708399302E-6</v>
      </c>
      <c r="AD274" s="197">
        <v>7.5524263542548495E-4</v>
      </c>
      <c r="AE274" s="190">
        <v>5.6536013031498699E-4</v>
      </c>
      <c r="AF274" s="197">
        <v>3.54427578193439E-3</v>
      </c>
      <c r="AG274" s="190"/>
      <c r="AH274" s="197">
        <v>3.8703722882856102E-3</v>
      </c>
      <c r="AI274" s="190"/>
      <c r="AJ274" s="197">
        <v>1.25641377778761E-3</v>
      </c>
      <c r="AK274" s="190"/>
      <c r="AL274" s="197">
        <v>2.5209288371318202E-2</v>
      </c>
      <c r="AM274" s="190"/>
      <c r="AN274" s="197">
        <v>1.4591584641502199E-4</v>
      </c>
      <c r="AO274" s="190">
        <v>1.2237346907521801E-5</v>
      </c>
      <c r="AP274" s="197">
        <v>1.18299182214175E-4</v>
      </c>
      <c r="AQ274" s="190"/>
    </row>
    <row r="275" spans="1:43" x14ac:dyDescent="0.35">
      <c r="A275">
        <v>136.03899999999999</v>
      </c>
      <c r="B275" t="s">
        <v>1301</v>
      </c>
      <c r="C275" t="s">
        <v>1573</v>
      </c>
      <c r="D275" s="197">
        <v>5.5556360324909902E-4</v>
      </c>
      <c r="E275" s="190">
        <v>2.45263835466311E-4</v>
      </c>
      <c r="F275" s="197">
        <v>7.6242617089792696E-4</v>
      </c>
      <c r="G275" s="190">
        <v>3.46934776051916E-4</v>
      </c>
      <c r="H275" s="197">
        <v>4.1625869478540198E-4</v>
      </c>
      <c r="I275" s="190">
        <v>1.82171659529974E-4</v>
      </c>
      <c r="J275" s="197">
        <v>2.35746098697483E-3</v>
      </c>
      <c r="K275" s="190">
        <v>3.5255572850374801E-3</v>
      </c>
      <c r="L275" s="197">
        <v>8.19372025566238E-4</v>
      </c>
      <c r="M275" s="190">
        <v>4.5952755622260697E-4</v>
      </c>
      <c r="N275" s="197">
        <v>5.7594072158394303E-4</v>
      </c>
      <c r="O275" s="190">
        <v>9.8720309134392106E-5</v>
      </c>
      <c r="P275" s="197">
        <v>1.62096858501217E-3</v>
      </c>
      <c r="Q275" s="190"/>
      <c r="R275" s="197">
        <v>7.0055127267211904E-4</v>
      </c>
      <c r="S275" s="190">
        <v>2.1554511712413799E-5</v>
      </c>
      <c r="T275" s="197">
        <v>7.4122257358013102E-4</v>
      </c>
      <c r="U275" s="190">
        <v>2.30092521236567E-4</v>
      </c>
      <c r="V275" s="197">
        <v>3.04746278903037E-4</v>
      </c>
      <c r="W275" s="190">
        <v>5.5063307607629003E-5</v>
      </c>
      <c r="X275" s="197">
        <v>3.5092445271923099E-4</v>
      </c>
      <c r="Y275" s="190">
        <v>1.94785771009374E-5</v>
      </c>
      <c r="Z275" s="197">
        <v>2.6769046344709001E-4</v>
      </c>
      <c r="AA275" s="190">
        <v>4.2669317580834E-5</v>
      </c>
      <c r="AB275" s="197">
        <v>2.4968634175856702E-4</v>
      </c>
      <c r="AC275" s="190">
        <v>1.14750516226668E-4</v>
      </c>
      <c r="AD275" s="197">
        <v>5.9128814268522001E-4</v>
      </c>
      <c r="AE275" s="190">
        <v>3.2618898208452198E-4</v>
      </c>
      <c r="AF275" s="197">
        <v>1.7771879614769E-3</v>
      </c>
      <c r="AG275" s="190"/>
      <c r="AH275" s="197">
        <v>1.9528607898805601E-3</v>
      </c>
      <c r="AI275" s="190"/>
      <c r="AJ275" s="197">
        <v>1.0610848928333E-3</v>
      </c>
      <c r="AK275" s="190"/>
      <c r="AL275" s="197">
        <v>9.6813832556414403E-3</v>
      </c>
      <c r="AM275" s="190"/>
      <c r="AN275" s="197">
        <v>2.20836887423387E-4</v>
      </c>
      <c r="AO275" s="190">
        <v>5.4055431068806799E-5</v>
      </c>
      <c r="AP275" s="197">
        <v>2.12997778758062E-4</v>
      </c>
      <c r="AQ275" s="190"/>
    </row>
    <row r="276" spans="1:43" x14ac:dyDescent="0.35">
      <c r="A276">
        <v>136.06</v>
      </c>
      <c r="B276" t="s">
        <v>1302</v>
      </c>
      <c r="C276" t="s">
        <v>1573</v>
      </c>
      <c r="D276" s="197">
        <v>1.8728112720143499E-2</v>
      </c>
      <c r="E276" s="190">
        <v>1.05703093010942E-2</v>
      </c>
      <c r="F276" s="197">
        <v>3.9243244579627398E-2</v>
      </c>
      <c r="G276" s="190">
        <v>1.8166889880804699E-2</v>
      </c>
      <c r="H276" s="197">
        <v>2.8937433382867001E-2</v>
      </c>
      <c r="I276" s="190">
        <v>2.4352758233090799E-2</v>
      </c>
      <c r="J276" s="197">
        <v>5.5390827545996398E-2</v>
      </c>
      <c r="K276" s="190">
        <v>3.7080215794416498E-2</v>
      </c>
      <c r="L276" s="197">
        <v>2.3502161767568398E-2</v>
      </c>
      <c r="M276" s="190">
        <v>2.13276587831649E-2</v>
      </c>
      <c r="N276" s="197">
        <v>1.9603755417474701E-2</v>
      </c>
      <c r="O276" s="190">
        <v>1.0728346059571601E-2</v>
      </c>
      <c r="P276" s="197">
        <v>4.47034467811274E-2</v>
      </c>
      <c r="Q276" s="190"/>
      <c r="R276" s="197">
        <v>3.10822932166042E-2</v>
      </c>
      <c r="S276" s="190">
        <v>4.7383733545612499E-3</v>
      </c>
      <c r="T276" s="197">
        <v>1.51285557673387E-2</v>
      </c>
      <c r="U276" s="190">
        <v>1.0224162370535601E-2</v>
      </c>
      <c r="V276" s="197">
        <v>5.8529940882810902E-3</v>
      </c>
      <c r="W276" s="190">
        <v>7.1100416985079705E-4</v>
      </c>
      <c r="X276" s="197">
        <v>5.1041715135089301E-3</v>
      </c>
      <c r="Y276" s="190">
        <v>2.8156892711096101E-3</v>
      </c>
      <c r="Z276" s="197">
        <v>3.4599321785603199E-3</v>
      </c>
      <c r="AA276" s="190">
        <v>2.16567614030925E-3</v>
      </c>
      <c r="AB276" s="197">
        <v>2.4436642609699201E-3</v>
      </c>
      <c r="AC276" s="190">
        <v>2.0553918405815598E-3</v>
      </c>
      <c r="AD276" s="197">
        <v>8.5180615123843905E-3</v>
      </c>
      <c r="AE276" s="190">
        <v>5.0202720348129799E-3</v>
      </c>
      <c r="AF276" s="197">
        <v>4.2055723280431299E-2</v>
      </c>
      <c r="AG276" s="190"/>
      <c r="AH276" s="197">
        <v>6.5591522994556201E-2</v>
      </c>
      <c r="AI276" s="190"/>
      <c r="AJ276" s="197">
        <v>2.1146012970657602E-2</v>
      </c>
      <c r="AK276" s="190"/>
      <c r="AL276" s="197">
        <v>5.6612299628668997E-2</v>
      </c>
      <c r="AM276" s="190"/>
      <c r="AN276" s="197">
        <v>1.66295280614665E-2</v>
      </c>
      <c r="AO276" s="190">
        <v>1.00986410603348E-2</v>
      </c>
      <c r="AP276" s="197">
        <v>2.20780799423169E-3</v>
      </c>
      <c r="AQ276" s="190"/>
    </row>
    <row r="277" spans="1:43" x14ac:dyDescent="0.35">
      <c r="A277">
        <v>136.07599999999999</v>
      </c>
      <c r="B277" t="s">
        <v>1303</v>
      </c>
      <c r="C277" t="s">
        <v>1573</v>
      </c>
      <c r="D277" s="197">
        <v>2.4068465501565699E-2</v>
      </c>
      <c r="E277" s="190">
        <v>1.11356206646423E-2</v>
      </c>
      <c r="F277" s="197">
        <v>3.0905445760122399E-2</v>
      </c>
      <c r="G277" s="190">
        <v>1.5635153032596001E-2</v>
      </c>
      <c r="H277" s="197">
        <v>2.1590518032539401E-2</v>
      </c>
      <c r="I277" s="190">
        <v>1.39977980793708E-2</v>
      </c>
      <c r="J277" s="197">
        <v>5.1079836006852598E-2</v>
      </c>
      <c r="K277" s="190">
        <v>5.0264719283043303E-2</v>
      </c>
      <c r="L277" s="197">
        <v>2.2912158545794401E-2</v>
      </c>
      <c r="M277" s="190">
        <v>1.2144891445798301E-2</v>
      </c>
      <c r="N277" s="197">
        <v>3.2979928675719701E-2</v>
      </c>
      <c r="O277" s="190">
        <v>9.8875836921818606E-3</v>
      </c>
      <c r="P277" s="197">
        <v>8.3050214120929999E-2</v>
      </c>
      <c r="Q277" s="190"/>
      <c r="R277" s="197">
        <v>2.1507928827865098E-2</v>
      </c>
      <c r="S277" s="190">
        <v>2.9308662770982001E-3</v>
      </c>
      <c r="T277" s="197">
        <v>1.8743123045908101E-2</v>
      </c>
      <c r="U277" s="190">
        <v>6.9768540512692399E-3</v>
      </c>
      <c r="V277" s="197">
        <v>6.2786337061066502E-3</v>
      </c>
      <c r="W277" s="190">
        <v>1.5886343945717999E-3</v>
      </c>
      <c r="X277" s="197">
        <v>7.3837423880759303E-3</v>
      </c>
      <c r="Y277" s="190">
        <v>1.8255977070309401E-3</v>
      </c>
      <c r="Z277" s="197">
        <v>6.1268668769985102E-3</v>
      </c>
      <c r="AA277" s="190">
        <v>4.5884313393443604E-3</v>
      </c>
      <c r="AB277" s="197">
        <v>4.9676691549733797E-3</v>
      </c>
      <c r="AC277" s="190">
        <v>4.7375651049338203E-3</v>
      </c>
      <c r="AD277" s="197">
        <v>1.4747624109510801E-2</v>
      </c>
      <c r="AE277" s="190">
        <v>6.9243808913721097E-3</v>
      </c>
      <c r="AF277" s="197">
        <v>8.7427755166108997E-2</v>
      </c>
      <c r="AG277" s="190"/>
      <c r="AH277" s="197">
        <v>7.8076502230954206E-2</v>
      </c>
      <c r="AI277" s="190"/>
      <c r="AJ277" s="197">
        <v>2.03032530520879E-2</v>
      </c>
      <c r="AK277" s="190"/>
      <c r="AL277" s="197">
        <v>8.5308920828594301E-2</v>
      </c>
      <c r="AM277" s="190"/>
      <c r="AN277" s="197">
        <v>3.4950392361976799E-2</v>
      </c>
      <c r="AO277" s="190">
        <v>1.4255110007457701E-2</v>
      </c>
      <c r="AP277" s="197">
        <v>8.5505822823635207E-3</v>
      </c>
      <c r="AQ277" s="190"/>
    </row>
    <row r="278" spans="1:43" x14ac:dyDescent="0.35">
      <c r="A278">
        <v>136.11199999999999</v>
      </c>
      <c r="B278" t="s">
        <v>1304</v>
      </c>
      <c r="C278" t="s">
        <v>1573</v>
      </c>
      <c r="D278" s="197">
        <v>6.1679371748635603E-3</v>
      </c>
      <c r="E278" s="190">
        <v>4.5524522724183399E-3</v>
      </c>
      <c r="F278" s="197">
        <v>7.6059735480296202E-3</v>
      </c>
      <c r="G278" s="190">
        <v>5.5531945854510401E-3</v>
      </c>
      <c r="H278" s="197">
        <v>7.3784189424884001E-3</v>
      </c>
      <c r="I278" s="190">
        <v>7.4056580437230901E-3</v>
      </c>
      <c r="J278" s="197">
        <v>1.14647406180766E-2</v>
      </c>
      <c r="K278" s="190">
        <v>3.3100556951296402E-3</v>
      </c>
      <c r="L278" s="197">
        <v>1.9664651568961698E-3</v>
      </c>
      <c r="M278" s="190">
        <v>4.2872680843064501E-4</v>
      </c>
      <c r="N278" s="197">
        <v>3.55433554136095E-3</v>
      </c>
      <c r="O278" s="190">
        <v>1.2983206224019099E-3</v>
      </c>
      <c r="P278" s="197">
        <v>8.3623349619978103E-3</v>
      </c>
      <c r="Q278" s="190"/>
      <c r="R278" s="197">
        <v>1.4832133917836301E-2</v>
      </c>
      <c r="S278" s="190">
        <v>2.9735414721142098E-3</v>
      </c>
      <c r="T278" s="197">
        <v>1.14071519318188E-2</v>
      </c>
      <c r="U278" s="190">
        <v>3.9807089827146296E-3</v>
      </c>
      <c r="V278" s="197">
        <v>4.1777892062630903E-3</v>
      </c>
      <c r="W278" s="190">
        <v>1.45560970573312E-3</v>
      </c>
      <c r="X278" s="197">
        <v>5.0111658301567E-3</v>
      </c>
      <c r="Y278" s="190">
        <v>9.8639863310868601E-4</v>
      </c>
      <c r="Z278" s="197">
        <v>4.5874491002100603E-3</v>
      </c>
      <c r="AA278" s="190">
        <v>1.2614082850067999E-3</v>
      </c>
      <c r="AB278" s="197">
        <v>4.5532710393450604E-3</v>
      </c>
      <c r="AC278" s="190">
        <v>2.4843909582538599E-3</v>
      </c>
      <c r="AD278" s="197">
        <v>6.0403123698349196E-3</v>
      </c>
      <c r="AE278" s="190">
        <v>2.1250249038994901E-3</v>
      </c>
      <c r="AF278" s="197">
        <v>1.42523672336702E-2</v>
      </c>
      <c r="AG278" s="190"/>
      <c r="AH278" s="197">
        <v>9.5766296080315796E-3</v>
      </c>
      <c r="AI278" s="190"/>
      <c r="AJ278" s="197">
        <v>4.1760682860705299E-3</v>
      </c>
      <c r="AK278" s="190"/>
      <c r="AL278" s="197">
        <v>1.14388579645193E-2</v>
      </c>
      <c r="AM278" s="190"/>
      <c r="AN278" s="197">
        <v>3.88850958649884E-3</v>
      </c>
      <c r="AO278" s="190">
        <v>1.3298290169693799E-3</v>
      </c>
      <c r="AP278" s="197">
        <v>3.8171343119896002E-3</v>
      </c>
      <c r="AQ278" s="190"/>
    </row>
    <row r="279" spans="1:43" x14ac:dyDescent="0.35">
      <c r="A279">
        <v>137.006</v>
      </c>
      <c r="B279" t="s">
        <v>1305</v>
      </c>
      <c r="C279" t="s">
        <v>1573</v>
      </c>
      <c r="D279" s="197">
        <v>1.0252485062838301E-3</v>
      </c>
      <c r="E279" s="190">
        <v>3.4924058579443901E-4</v>
      </c>
      <c r="F279" s="197">
        <v>1.1802284546659099E-3</v>
      </c>
      <c r="G279" s="190">
        <v>5.2331285157314604E-4</v>
      </c>
      <c r="H279" s="197">
        <v>8.0735403511911403E-4</v>
      </c>
      <c r="I279" s="190">
        <v>3.29279959487471E-4</v>
      </c>
      <c r="J279" s="197">
        <v>1.3585407452961901E-3</v>
      </c>
      <c r="K279" s="190">
        <v>6.1579151760767501E-4</v>
      </c>
      <c r="L279" s="197">
        <v>1.0012307577145301E-3</v>
      </c>
      <c r="M279" s="190">
        <v>2.46062508091148E-4</v>
      </c>
      <c r="N279" s="197">
        <v>6.1332231755295596E-4</v>
      </c>
      <c r="O279" s="190">
        <v>2.5330577046746899E-5</v>
      </c>
      <c r="P279" s="197">
        <v>1.60368984074802E-3</v>
      </c>
      <c r="Q279" s="190"/>
      <c r="R279" s="197">
        <v>8.7217417398297503E-4</v>
      </c>
      <c r="S279" s="190">
        <v>9.0617485765573304E-5</v>
      </c>
      <c r="T279" s="197">
        <v>9.2794500639209899E-4</v>
      </c>
      <c r="U279" s="190">
        <v>2.57330999008856E-4</v>
      </c>
      <c r="V279" s="197">
        <v>3.56494519722071E-4</v>
      </c>
      <c r="W279" s="190">
        <v>5.4724491429871799E-5</v>
      </c>
      <c r="X279" s="197">
        <v>4.04559420430805E-4</v>
      </c>
      <c r="Y279" s="190">
        <v>1.13995163458185E-4</v>
      </c>
      <c r="Z279" s="197">
        <v>3.5447589741289501E-4</v>
      </c>
      <c r="AA279" s="190">
        <v>1.4042798141562901E-4</v>
      </c>
      <c r="AB279" s="197">
        <v>3.8918315213429299E-4</v>
      </c>
      <c r="AC279" s="190">
        <v>1.5422947952669499E-4</v>
      </c>
      <c r="AD279" s="197">
        <v>7.9401375626695497E-4</v>
      </c>
      <c r="AE279" s="190">
        <v>4.506729967044E-4</v>
      </c>
      <c r="AF279" s="197">
        <v>1.7698930041927499E-3</v>
      </c>
      <c r="AG279" s="190"/>
      <c r="AH279" s="197">
        <v>1.7710217190329599E-3</v>
      </c>
      <c r="AI279" s="190"/>
      <c r="AJ279" s="197">
        <v>4.1164834769350699E-4</v>
      </c>
      <c r="AK279" s="190"/>
      <c r="AL279" s="197">
        <v>1.9368623662410101E-3</v>
      </c>
      <c r="AM279" s="190"/>
      <c r="AN279" s="197">
        <v>7.0778426655972897E-4</v>
      </c>
      <c r="AO279" s="190">
        <v>4.92881340873922E-4</v>
      </c>
      <c r="AP279" s="197">
        <v>5.6696320395475399E-4</v>
      </c>
      <c r="AQ279" s="190"/>
    </row>
    <row r="280" spans="1:43" x14ac:dyDescent="0.35">
      <c r="A280">
        <v>137.023</v>
      </c>
      <c r="B280" t="s">
        <v>1306</v>
      </c>
      <c r="C280" t="s">
        <v>1573</v>
      </c>
      <c r="D280" s="197">
        <v>5.8617961732186797E-3</v>
      </c>
      <c r="E280" s="190">
        <v>2.3854382515530802E-3</v>
      </c>
      <c r="F280" s="197">
        <v>7.6500594295625399E-3</v>
      </c>
      <c r="G280" s="190">
        <v>2.2126367996368398E-3</v>
      </c>
      <c r="H280" s="197">
        <v>6.3887304433076497E-3</v>
      </c>
      <c r="I280" s="190">
        <v>4.0215634439067704E-3</v>
      </c>
      <c r="J280" s="197">
        <v>1.0516235547863699E-2</v>
      </c>
      <c r="K280" s="190">
        <v>7.1980364430213597E-3</v>
      </c>
      <c r="L280" s="197">
        <v>8.0300487039257698E-3</v>
      </c>
      <c r="M280" s="190">
        <v>3.36149179504764E-3</v>
      </c>
      <c r="N280" s="197">
        <v>3.08738215958371E-3</v>
      </c>
      <c r="O280" s="190">
        <v>6.8851353864418096E-5</v>
      </c>
      <c r="P280" s="197">
        <v>9.4553543950824503E-3</v>
      </c>
      <c r="Q280" s="190"/>
      <c r="R280" s="197">
        <v>6.78197797190887E-3</v>
      </c>
      <c r="S280" s="190">
        <v>2.82219341731752E-4</v>
      </c>
      <c r="T280" s="197">
        <v>5.8156032661978501E-3</v>
      </c>
      <c r="U280" s="190">
        <v>2.3223233459565302E-3</v>
      </c>
      <c r="V280" s="197">
        <v>3.2073261794289499E-3</v>
      </c>
      <c r="W280" s="190">
        <v>8.4263613225641699E-4</v>
      </c>
      <c r="X280" s="197">
        <v>3.9078807060324598E-3</v>
      </c>
      <c r="Y280" s="190">
        <v>8.2485443252933903E-5</v>
      </c>
      <c r="Z280" s="197">
        <v>3.29728897983457E-3</v>
      </c>
      <c r="AA280" s="190">
        <v>2.7841350773248299E-4</v>
      </c>
      <c r="AB280" s="197">
        <v>2.5814610291225999E-3</v>
      </c>
      <c r="AC280" s="190">
        <v>6.5078900156865897E-4</v>
      </c>
      <c r="AD280" s="197">
        <v>4.8276264931250198E-3</v>
      </c>
      <c r="AE280" s="190">
        <v>2.6973560005697601E-3</v>
      </c>
      <c r="AF280" s="197">
        <v>1.29688360495497E-2</v>
      </c>
      <c r="AG280" s="190"/>
      <c r="AH280" s="197">
        <v>1.47077904619501E-2</v>
      </c>
      <c r="AI280" s="190"/>
      <c r="AJ280" s="197">
        <v>4.5056994383097099E-3</v>
      </c>
      <c r="AK280" s="190"/>
      <c r="AL280" s="197">
        <v>3.1721622017708999E-2</v>
      </c>
      <c r="AM280" s="190"/>
      <c r="AN280" s="197">
        <v>1.54314510709385E-3</v>
      </c>
      <c r="AO280" s="190">
        <v>4.0176769935852501E-4</v>
      </c>
      <c r="AP280" s="197">
        <v>1.8310797951504099E-3</v>
      </c>
      <c r="AQ280" s="190"/>
    </row>
    <row r="281" spans="1:43" x14ac:dyDescent="0.35">
      <c r="A281">
        <v>137.06</v>
      </c>
      <c r="B281" t="s">
        <v>1102</v>
      </c>
      <c r="C281" t="s">
        <v>1659</v>
      </c>
      <c r="D281" s="197">
        <v>1.12763876619196E-2</v>
      </c>
      <c r="E281" s="190">
        <v>8.9051009141758401E-3</v>
      </c>
      <c r="F281" s="197">
        <v>1.10336650641108E-2</v>
      </c>
      <c r="G281" s="190">
        <v>5.1844677602478403E-3</v>
      </c>
      <c r="H281" s="197">
        <v>1.30299106306622E-2</v>
      </c>
      <c r="I281" s="190">
        <v>1.32094501182334E-2</v>
      </c>
      <c r="J281" s="197">
        <v>2.0596668683823399E-2</v>
      </c>
      <c r="K281" s="190">
        <v>1.7981563226693399E-2</v>
      </c>
      <c r="L281" s="197">
        <v>1.46221093376668E-2</v>
      </c>
      <c r="M281" s="190">
        <v>9.0117648437288301E-3</v>
      </c>
      <c r="N281" s="197">
        <v>2.2525612078132099E-3</v>
      </c>
      <c r="O281" s="190">
        <v>8.2457283037355394E-5</v>
      </c>
      <c r="P281" s="197">
        <v>4.5865449300990799E-3</v>
      </c>
      <c r="Q281" s="190"/>
      <c r="R281" s="197">
        <v>1.34587958283062E-2</v>
      </c>
      <c r="S281" s="190">
        <v>2.25680491625331E-3</v>
      </c>
      <c r="T281" s="197">
        <v>1.6815209723504199E-2</v>
      </c>
      <c r="U281" s="190">
        <v>9.7954105820678705E-3</v>
      </c>
      <c r="V281" s="197">
        <v>5.6388520551377804E-3</v>
      </c>
      <c r="W281" s="190">
        <v>1.83282270059347E-3</v>
      </c>
      <c r="X281" s="197">
        <v>7.4951754214348798E-3</v>
      </c>
      <c r="Y281" s="190">
        <v>1.5470050113520701E-3</v>
      </c>
      <c r="Z281" s="197">
        <v>5.3219622208433197E-3</v>
      </c>
      <c r="AA281" s="190">
        <v>5.3437671409426401E-4</v>
      </c>
      <c r="AB281" s="197">
        <v>3.1326698883313701E-3</v>
      </c>
      <c r="AC281" s="190">
        <v>7.7539518667848703E-4</v>
      </c>
      <c r="AD281" s="197">
        <v>1.1356522692341499E-2</v>
      </c>
      <c r="AE281" s="190">
        <v>6.5704304431003398E-3</v>
      </c>
      <c r="AF281" s="197">
        <v>1.5768181895863102E-2</v>
      </c>
      <c r="AG281" s="190"/>
      <c r="AH281" s="197">
        <v>7.9216124240071399E-3</v>
      </c>
      <c r="AI281" s="190"/>
      <c r="AJ281" s="197">
        <v>1.12324539241911E-2</v>
      </c>
      <c r="AK281" s="190"/>
      <c r="AL281" s="197">
        <v>6.4091519545072001E-2</v>
      </c>
      <c r="AM281" s="190"/>
      <c r="AN281" s="197">
        <v>5.7785590175309402E-4</v>
      </c>
      <c r="AO281" s="190">
        <v>1.94845828289614E-4</v>
      </c>
      <c r="AP281" s="197">
        <v>1.01581529128363E-3</v>
      </c>
      <c r="AQ281" s="190"/>
    </row>
    <row r="282" spans="1:43" x14ac:dyDescent="0.35">
      <c r="A282">
        <v>137.096</v>
      </c>
      <c r="B282" t="s">
        <v>1307</v>
      </c>
      <c r="C282" t="s">
        <v>1573</v>
      </c>
      <c r="D282" s="197">
        <v>9.3690324921658302E-4</v>
      </c>
      <c r="E282" s="190">
        <v>4.7155441708721303E-4</v>
      </c>
      <c r="F282" s="197">
        <v>1.20292781563858E-3</v>
      </c>
      <c r="G282" s="190">
        <v>3.63648788235132E-4</v>
      </c>
      <c r="H282" s="197">
        <v>8.1077295139795496E-4</v>
      </c>
      <c r="I282" s="190">
        <v>4.6859688193168903E-4</v>
      </c>
      <c r="J282" s="197">
        <v>4.3520679311037204E-3</v>
      </c>
      <c r="K282" s="190">
        <v>7.0085121334991602E-3</v>
      </c>
      <c r="L282" s="197">
        <v>2.82901730266153E-3</v>
      </c>
      <c r="M282" s="190">
        <v>2.0312637762099298E-3</v>
      </c>
      <c r="N282" s="197">
        <v>8.3801158942788405E-4</v>
      </c>
      <c r="O282" s="190">
        <v>9.1224950325090203E-6</v>
      </c>
      <c r="P282" s="197">
        <v>2.1022895280649002E-3</v>
      </c>
      <c r="Q282" s="190"/>
      <c r="R282" s="197">
        <v>6.0604232474137701E-4</v>
      </c>
      <c r="S282" s="190">
        <v>1.40749364921916E-4</v>
      </c>
      <c r="T282" s="197">
        <v>8.5029333584648703E-4</v>
      </c>
      <c r="U282" s="190">
        <v>3.9368789353078602E-4</v>
      </c>
      <c r="V282" s="197">
        <v>2.6382184463801802E-4</v>
      </c>
      <c r="W282" s="190">
        <v>4.6952236195260298E-5</v>
      </c>
      <c r="X282" s="197">
        <v>3.0690577463095498E-4</v>
      </c>
      <c r="Y282" s="190">
        <v>3.8854659538886502E-5</v>
      </c>
      <c r="Z282" s="197">
        <v>2.25340647220973E-4</v>
      </c>
      <c r="AA282" s="190">
        <v>9.9086783956679595E-5</v>
      </c>
      <c r="AB282" s="197">
        <v>1.4131155609529899E-4</v>
      </c>
      <c r="AC282" s="190">
        <v>3.20488002359218E-5</v>
      </c>
      <c r="AD282" s="197">
        <v>7.1138698014988698E-4</v>
      </c>
      <c r="AE282" s="190">
        <v>4.5328758421457599E-4</v>
      </c>
      <c r="AF282" s="197">
        <v>2.3199459425689798E-3</v>
      </c>
      <c r="AG282" s="190"/>
      <c r="AH282" s="197">
        <v>2.0454819096478402E-3</v>
      </c>
      <c r="AI282" s="190"/>
      <c r="AJ282" s="197">
        <v>2.4585739784863002E-3</v>
      </c>
      <c r="AK282" s="190"/>
      <c r="AL282" s="197">
        <v>1.5330191397794899E-2</v>
      </c>
      <c r="AM282" s="190"/>
      <c r="AN282" s="197">
        <v>1.48443794333362E-4</v>
      </c>
      <c r="AO282" s="190">
        <v>1.8101200595937801E-5</v>
      </c>
      <c r="AP282" s="197">
        <v>1.4088365502091599E-4</v>
      </c>
      <c r="AQ282" s="190"/>
    </row>
    <row r="283" spans="1:43" x14ac:dyDescent="0.35">
      <c r="A283">
        <v>137.13200000000001</v>
      </c>
      <c r="B283" t="s">
        <v>1103</v>
      </c>
      <c r="C283" t="s">
        <v>1660</v>
      </c>
      <c r="D283" s="197">
        <v>3.7485028722538602E-2</v>
      </c>
      <c r="E283" s="190">
        <v>1.5632122051197999E-2</v>
      </c>
      <c r="F283" s="197">
        <v>4.2316212700792201E-2</v>
      </c>
      <c r="G283" s="190">
        <v>1.8050016867153199E-2</v>
      </c>
      <c r="H283" s="197">
        <v>3.2356201477177597E-2</v>
      </c>
      <c r="I283" s="190">
        <v>1.22792129599919E-2</v>
      </c>
      <c r="J283" s="197">
        <v>3.8577346405396597E-2</v>
      </c>
      <c r="K283" s="190">
        <v>1.5924765709233599E-2</v>
      </c>
      <c r="L283" s="197">
        <v>2.3517908628633101E-2</v>
      </c>
      <c r="M283" s="190">
        <v>7.1172967109183298E-3</v>
      </c>
      <c r="N283" s="197">
        <v>2.7789374508283001E-2</v>
      </c>
      <c r="O283" s="190">
        <v>5.1004514696358404E-3</v>
      </c>
      <c r="P283" s="197">
        <v>8.4873088175650396E-2</v>
      </c>
      <c r="Q283" s="190"/>
      <c r="R283" s="197">
        <v>2.1456488683039801E-2</v>
      </c>
      <c r="S283" s="190">
        <v>4.4467571693401304E-3</v>
      </c>
      <c r="T283" s="197">
        <v>1.2432103407412401E-2</v>
      </c>
      <c r="U283" s="190">
        <v>3.8764833822483701E-3</v>
      </c>
      <c r="V283" s="197">
        <v>1.17046759607679E-2</v>
      </c>
      <c r="W283" s="190">
        <v>2.1914129765411299E-3</v>
      </c>
      <c r="X283" s="197">
        <v>1.6270663965591101E-2</v>
      </c>
      <c r="Y283" s="190">
        <v>5.4676809493151403E-3</v>
      </c>
      <c r="Z283" s="197">
        <v>8.2474182461866902E-3</v>
      </c>
      <c r="AA283" s="190">
        <v>1.9703968560215502E-3</v>
      </c>
      <c r="AB283" s="197">
        <v>7.9709476417374695E-3</v>
      </c>
      <c r="AC283" s="190">
        <v>1.5277849951358001E-3</v>
      </c>
      <c r="AD283" s="197">
        <v>2.34818672145862E-2</v>
      </c>
      <c r="AE283" s="190">
        <v>1.7739866403375999E-2</v>
      </c>
      <c r="AF283" s="197">
        <v>5.1737542659789901E-2</v>
      </c>
      <c r="AG283" s="190"/>
      <c r="AH283" s="197">
        <v>6.4672221550429301E-2</v>
      </c>
      <c r="AI283" s="190"/>
      <c r="AJ283" s="197">
        <v>2.9038311548790399E-2</v>
      </c>
      <c r="AK283" s="190"/>
      <c r="AL283" s="197">
        <v>3.5769049996945503E-2</v>
      </c>
      <c r="AM283" s="190"/>
      <c r="AN283" s="197">
        <v>2.3115066603059599E-2</v>
      </c>
      <c r="AO283" s="190">
        <v>1.10269907349146E-2</v>
      </c>
      <c r="AP283" s="197">
        <v>1.3294426869626799E-2</v>
      </c>
      <c r="AQ283" s="190"/>
    </row>
    <row r="284" spans="1:43" x14ac:dyDescent="0.35">
      <c r="A284">
        <v>138.01900000000001</v>
      </c>
      <c r="B284" t="s">
        <v>1308</v>
      </c>
      <c r="C284" t="s">
        <v>1573</v>
      </c>
      <c r="D284" s="197">
        <v>4.5871619649774702E-2</v>
      </c>
      <c r="E284" s="190">
        <v>1.8204716599386401E-2</v>
      </c>
      <c r="F284" s="197">
        <v>4.6930474190538599E-2</v>
      </c>
      <c r="G284" s="190">
        <v>2.4440993365210301E-2</v>
      </c>
      <c r="H284" s="197">
        <v>4.5204631738698098E-2</v>
      </c>
      <c r="I284" s="190">
        <v>3.3449579803328897E-2</v>
      </c>
      <c r="J284" s="197">
        <v>4.99745459325385E-2</v>
      </c>
      <c r="K284" s="190">
        <v>2.9186777055152501E-2</v>
      </c>
      <c r="L284" s="197">
        <v>3.15997305686503E-2</v>
      </c>
      <c r="M284" s="190">
        <v>9.8437807385136598E-3</v>
      </c>
      <c r="N284" s="197">
        <v>1.51341503273373E-2</v>
      </c>
      <c r="O284" s="190">
        <v>2.2199310500594402E-3</v>
      </c>
      <c r="P284" s="197">
        <v>2.0042987580010701E-2</v>
      </c>
      <c r="Q284" s="190"/>
      <c r="R284" s="197">
        <v>5.2615125080870302E-2</v>
      </c>
      <c r="S284" s="190">
        <v>6.1785446399795297E-3</v>
      </c>
      <c r="T284" s="197">
        <v>5.4563797459696597E-2</v>
      </c>
      <c r="U284" s="190">
        <v>1.1929327125314E-2</v>
      </c>
      <c r="V284" s="197">
        <v>3.1806803789462497E-2</v>
      </c>
      <c r="W284" s="190">
        <v>6.3716491144651102E-3</v>
      </c>
      <c r="X284" s="197">
        <v>3.2417474767040197E-2</v>
      </c>
      <c r="Y284" s="190">
        <v>7.5532602100869301E-4</v>
      </c>
      <c r="Z284" s="197">
        <v>3.4528081432811102E-2</v>
      </c>
      <c r="AA284" s="190">
        <v>2.98426683975434E-3</v>
      </c>
      <c r="AB284" s="197">
        <v>2.98950846216114E-2</v>
      </c>
      <c r="AC284" s="190">
        <v>4.9077240458074997E-3</v>
      </c>
      <c r="AD284" s="197">
        <v>0.114845888984623</v>
      </c>
      <c r="AE284" s="190">
        <v>9.6903331206966897E-2</v>
      </c>
      <c r="AF284" s="197">
        <v>5.3721380719072398E-2</v>
      </c>
      <c r="AG284" s="190"/>
      <c r="AH284" s="197">
        <v>3.3108586866706202E-2</v>
      </c>
      <c r="AI284" s="190"/>
      <c r="AJ284" s="197">
        <v>6.8717970657094403E-3</v>
      </c>
      <c r="AK284" s="190"/>
      <c r="AL284" s="197">
        <v>4.1634610627152298E-2</v>
      </c>
      <c r="AM284" s="190"/>
      <c r="AN284" s="197">
        <v>2.0653967933944299E-2</v>
      </c>
      <c r="AO284" s="190">
        <v>7.1873127995715196E-3</v>
      </c>
      <c r="AP284" s="197">
        <v>1.6000355014285102E-2</v>
      </c>
      <c r="AQ284" s="190"/>
    </row>
    <row r="285" spans="1:43" x14ac:dyDescent="0.35">
      <c r="A285">
        <v>138.05500000000001</v>
      </c>
      <c r="B285" t="s">
        <v>1105</v>
      </c>
      <c r="C285" t="s">
        <v>377</v>
      </c>
      <c r="D285" s="197">
        <v>3.9179561377425197E-2</v>
      </c>
      <c r="E285" s="190">
        <v>1.23725120987847E-2</v>
      </c>
      <c r="F285" s="197">
        <v>4.2798493864433199E-2</v>
      </c>
      <c r="G285" s="190">
        <v>1.7280338320845998E-2</v>
      </c>
      <c r="H285" s="197">
        <v>3.4566395587068102E-2</v>
      </c>
      <c r="I285" s="190">
        <v>1.3806890473054801E-2</v>
      </c>
      <c r="J285" s="197">
        <v>5.2266612271255002E-2</v>
      </c>
      <c r="K285" s="190">
        <v>3.17950654295336E-2</v>
      </c>
      <c r="L285" s="197">
        <v>2.979966467046E-2</v>
      </c>
      <c r="M285" s="190">
        <v>1.7404707929325101E-2</v>
      </c>
      <c r="N285" s="197">
        <v>5.3137757403323597E-2</v>
      </c>
      <c r="O285" s="190">
        <v>3.7657177465609498E-3</v>
      </c>
      <c r="P285" s="197">
        <v>9.6743951347009E-2</v>
      </c>
      <c r="Q285" s="190"/>
      <c r="R285" s="197">
        <v>2.22878914025668E-2</v>
      </c>
      <c r="S285" s="190">
        <v>2.83062556029804E-3</v>
      </c>
      <c r="T285" s="197">
        <v>2.2017539315017501E-2</v>
      </c>
      <c r="U285" s="190">
        <v>7.7975406420161698E-3</v>
      </c>
      <c r="V285" s="197">
        <v>1.9369127709881001E-2</v>
      </c>
      <c r="W285" s="190">
        <v>5.7046809742972897E-3</v>
      </c>
      <c r="X285" s="197">
        <v>2.17825338655693E-2</v>
      </c>
      <c r="Y285" s="190">
        <v>2.2122298948238899E-3</v>
      </c>
      <c r="Z285" s="197">
        <v>1.1216393668810901E-2</v>
      </c>
      <c r="AA285" s="190">
        <v>2.3224699480964999E-3</v>
      </c>
      <c r="AB285" s="197">
        <v>7.8361697046599801E-3</v>
      </c>
      <c r="AC285" s="190">
        <v>1.4740458760953701E-3</v>
      </c>
      <c r="AD285" s="197">
        <v>1.7059806256870601E-2</v>
      </c>
      <c r="AE285" s="190">
        <v>6.9417645410330096E-3</v>
      </c>
      <c r="AF285" s="197">
        <v>9.1204214951615098E-2</v>
      </c>
      <c r="AG285" s="190"/>
      <c r="AH285" s="197">
        <v>0.119513911592843</v>
      </c>
      <c r="AI285" s="190"/>
      <c r="AJ285" s="197">
        <v>9.1335594179063392E-3</v>
      </c>
      <c r="AK285" s="190"/>
      <c r="AL285" s="197">
        <v>8.0466200870160903E-2</v>
      </c>
      <c r="AM285" s="190"/>
      <c r="AN285" s="197">
        <v>3.5822888341916201E-2</v>
      </c>
      <c r="AO285" s="190">
        <v>1.63496650584193E-2</v>
      </c>
      <c r="AP285" s="197">
        <v>1.61515584778224E-2</v>
      </c>
      <c r="AQ285" s="190"/>
    </row>
    <row r="286" spans="1:43" x14ac:dyDescent="0.35">
      <c r="A286">
        <v>138.07599999999999</v>
      </c>
      <c r="B286" t="s">
        <v>1309</v>
      </c>
      <c r="C286" t="s">
        <v>1573</v>
      </c>
      <c r="D286" s="197">
        <v>1.2840272453755E-2</v>
      </c>
      <c r="E286" s="190">
        <v>5.2412411118323001E-3</v>
      </c>
      <c r="F286" s="197">
        <v>2.6762393136642401E-2</v>
      </c>
      <c r="G286" s="190">
        <v>1.9461003112929101E-2</v>
      </c>
      <c r="H286" s="197">
        <v>9.1170187763467206E-3</v>
      </c>
      <c r="I286" s="190">
        <v>4.6383482837102797E-3</v>
      </c>
      <c r="J286" s="197">
        <v>3.2231402898588897E-2</v>
      </c>
      <c r="K286" s="190">
        <v>3.6151017732331099E-2</v>
      </c>
      <c r="L286" s="197">
        <v>2.5879400031009098E-2</v>
      </c>
      <c r="M286" s="190">
        <v>1.4145406007669101E-2</v>
      </c>
      <c r="N286" s="197">
        <v>3.01827857925056E-2</v>
      </c>
      <c r="O286" s="190">
        <v>6.2712967174701302E-3</v>
      </c>
      <c r="P286" s="197">
        <v>5.7582936802813602E-2</v>
      </c>
      <c r="Q286" s="190"/>
      <c r="R286" s="197">
        <v>7.1295602084074199E-3</v>
      </c>
      <c r="S286" s="190">
        <v>6.0004248336699298E-4</v>
      </c>
      <c r="T286" s="197">
        <v>5.2630886559603598E-3</v>
      </c>
      <c r="U286" s="190">
        <v>1.0756652221574001E-3</v>
      </c>
      <c r="V286" s="197">
        <v>4.7312805610578504E-3</v>
      </c>
      <c r="W286" s="190">
        <v>1.6052523243030501E-3</v>
      </c>
      <c r="X286" s="197">
        <v>3.9270693586734599E-3</v>
      </c>
      <c r="Y286" s="190">
        <v>3.7656509868912702E-5</v>
      </c>
      <c r="Z286" s="197">
        <v>4.04730905129523E-3</v>
      </c>
      <c r="AA286" s="190">
        <v>9.38596760577941E-4</v>
      </c>
      <c r="AB286" s="197">
        <v>2.8348312114448901E-3</v>
      </c>
      <c r="AC286" s="190">
        <v>5.3887433065265798E-4</v>
      </c>
      <c r="AD286" s="197">
        <v>8.1485560307673101E-3</v>
      </c>
      <c r="AE286" s="190">
        <v>6.4201728634257797E-3</v>
      </c>
      <c r="AF286" s="197">
        <v>2.7520722575771001E-2</v>
      </c>
      <c r="AG286" s="190"/>
      <c r="AH286" s="197">
        <v>2.0538321341995899E-2</v>
      </c>
      <c r="AI286" s="190"/>
      <c r="AJ286" s="197">
        <v>2.35774856845609E-2</v>
      </c>
      <c r="AK286" s="190"/>
      <c r="AL286" s="197">
        <v>6.354665863707E-2</v>
      </c>
      <c r="AM286" s="190"/>
      <c r="AN286" s="197">
        <v>1.7756839135199799E-2</v>
      </c>
      <c r="AO286" s="190">
        <v>1.15405879927833E-2</v>
      </c>
      <c r="AP286" s="197">
        <v>2.4355795170831001E-3</v>
      </c>
      <c r="AQ286" s="190"/>
    </row>
    <row r="287" spans="1:43" x14ac:dyDescent="0.35">
      <c r="A287">
        <v>138.09100000000001</v>
      </c>
      <c r="B287" t="s">
        <v>1310</v>
      </c>
      <c r="C287" t="s">
        <v>1573</v>
      </c>
      <c r="D287" s="197">
        <v>2.37368753539132E-3</v>
      </c>
      <c r="E287" s="190">
        <v>1.59697235281652E-3</v>
      </c>
      <c r="F287" s="197">
        <v>3.1513886320911001E-3</v>
      </c>
      <c r="G287" s="190">
        <v>2.14217692876611E-3</v>
      </c>
      <c r="H287" s="197">
        <v>3.0181709638724599E-3</v>
      </c>
      <c r="I287" s="190">
        <v>2.3976895442208699E-3</v>
      </c>
      <c r="J287" s="197">
        <v>3.4676489312335098E-3</v>
      </c>
      <c r="K287" s="190">
        <v>2.3301986996873999E-3</v>
      </c>
      <c r="L287" s="197">
        <v>1.1595885507954401E-3</v>
      </c>
      <c r="M287" s="190">
        <v>1.2591650175736301E-3</v>
      </c>
      <c r="N287" s="197">
        <v>1.7156014551403601E-3</v>
      </c>
      <c r="O287" s="190">
        <v>1.81044632041584E-3</v>
      </c>
      <c r="P287" s="197">
        <v>5.8730827374775998E-3</v>
      </c>
      <c r="Q287" s="190"/>
      <c r="R287" s="197">
        <v>3.54327030698885E-3</v>
      </c>
      <c r="S287" s="190">
        <v>4.9952926820011703E-4</v>
      </c>
      <c r="T287" s="197">
        <v>3.7230524651193802E-3</v>
      </c>
      <c r="U287" s="190">
        <v>7.6584738385209903E-4</v>
      </c>
      <c r="V287" s="197">
        <v>6.4570549133875299E-4</v>
      </c>
      <c r="W287" s="190">
        <v>1.6382037306618E-5</v>
      </c>
      <c r="X287" s="197">
        <v>6.5055682383139302E-4</v>
      </c>
      <c r="Y287" s="190">
        <v>2.0709072493852601E-4</v>
      </c>
      <c r="Z287" s="197">
        <v>1.2310483516907E-3</v>
      </c>
      <c r="AA287" s="190">
        <v>7.5415367265524403E-4</v>
      </c>
      <c r="AB287" s="197">
        <v>1.07037741827896E-3</v>
      </c>
      <c r="AC287" s="190">
        <v>7.9125088433171199E-4</v>
      </c>
      <c r="AD287" s="197">
        <v>5.89565738395778E-3</v>
      </c>
      <c r="AE287" s="190">
        <v>4.3528488633002502E-3</v>
      </c>
      <c r="AF287" s="197">
        <v>9.0116612323611206E-3</v>
      </c>
      <c r="AG287" s="190"/>
      <c r="AH287" s="197">
        <v>9.4820522445201293E-3</v>
      </c>
      <c r="AI287" s="190"/>
      <c r="AJ287" s="197">
        <v>1.1560938451278999E-3</v>
      </c>
      <c r="AK287" s="190"/>
      <c r="AL287" s="197">
        <v>5.3197481919429598E-3</v>
      </c>
      <c r="AM287" s="190"/>
      <c r="AN287" s="197">
        <v>2.7933240856068699E-3</v>
      </c>
      <c r="AO287" s="190">
        <v>9.72879040981851E-4</v>
      </c>
      <c r="AP287" s="197">
        <v>1.6466592081916501E-3</v>
      </c>
      <c r="AQ287" s="190"/>
    </row>
    <row r="288" spans="1:43" x14ac:dyDescent="0.35">
      <c r="A288">
        <v>139.02099999999999</v>
      </c>
      <c r="B288" t="s">
        <v>1311</v>
      </c>
      <c r="C288" t="s">
        <v>1573</v>
      </c>
      <c r="D288" s="197">
        <v>2.9646205011175599E-4</v>
      </c>
      <c r="E288" s="190">
        <v>1.3041902430485899E-4</v>
      </c>
      <c r="F288" s="197">
        <v>4.0226444301214303E-4</v>
      </c>
      <c r="G288" s="190">
        <v>1.16338043608744E-4</v>
      </c>
      <c r="H288" s="197">
        <v>2.7323245780058898E-4</v>
      </c>
      <c r="I288" s="190">
        <v>1.57338881696343E-4</v>
      </c>
      <c r="J288" s="197">
        <v>6.9031203397762898E-4</v>
      </c>
      <c r="K288" s="190">
        <v>5.4635366305040795E-4</v>
      </c>
      <c r="L288" s="197">
        <v>4.17027195871086E-4</v>
      </c>
      <c r="M288" s="190">
        <v>2.1689481408308499E-4</v>
      </c>
      <c r="N288" s="197">
        <v>2.3405603319853101E-4</v>
      </c>
      <c r="O288" s="190">
        <v>9.1586016069609097E-6</v>
      </c>
      <c r="P288" s="197">
        <v>4.3181400599844603E-4</v>
      </c>
      <c r="Q288" s="190"/>
      <c r="R288" s="197">
        <v>3.1081283080413999E-4</v>
      </c>
      <c r="S288" s="190">
        <v>2.7417083900089999E-5</v>
      </c>
      <c r="T288" s="197">
        <v>3.6512684625554899E-4</v>
      </c>
      <c r="U288" s="190">
        <v>1.14061876245123E-4</v>
      </c>
      <c r="V288" s="197">
        <v>1.4947883236083399E-4</v>
      </c>
      <c r="W288" s="190">
        <v>5.2781847231885896E-6</v>
      </c>
      <c r="X288" s="197">
        <v>1.6657364225799599E-4</v>
      </c>
      <c r="Y288" s="190">
        <v>3.0803164013447798E-5</v>
      </c>
      <c r="Z288" s="197">
        <v>1.2079899037061101E-4</v>
      </c>
      <c r="AA288" s="190">
        <v>5.1264626515638098E-5</v>
      </c>
      <c r="AB288" s="197">
        <v>1.2591369590909799E-4</v>
      </c>
      <c r="AC288" s="190">
        <v>5.5855135697571099E-5</v>
      </c>
      <c r="AD288" s="197">
        <v>3.6612898660296899E-4</v>
      </c>
      <c r="AE288" s="190">
        <v>2.39848721177898E-4</v>
      </c>
      <c r="AF288" s="197">
        <v>7.0511073258903805E-4</v>
      </c>
      <c r="AG288" s="190"/>
      <c r="AH288" s="197">
        <v>5.3070760592882204E-4</v>
      </c>
      <c r="AI288" s="190"/>
      <c r="AJ288" s="197">
        <v>2.3105149311164101E-4</v>
      </c>
      <c r="AK288" s="190"/>
      <c r="AL288" s="197">
        <v>9.6923007002582603E-4</v>
      </c>
      <c r="AM288" s="190"/>
      <c r="AN288" s="197">
        <v>1.65364376067035E-4</v>
      </c>
      <c r="AO288" s="190">
        <v>9.1850657900308298E-5</v>
      </c>
      <c r="AP288" s="197">
        <v>9.5857044015793601E-5</v>
      </c>
      <c r="AQ288" s="190"/>
    </row>
    <row r="289" spans="1:43" x14ac:dyDescent="0.35">
      <c r="A289">
        <v>139.03899999999999</v>
      </c>
      <c r="B289" t="s">
        <v>1312</v>
      </c>
      <c r="C289" t="s">
        <v>1573</v>
      </c>
      <c r="D289" s="197">
        <v>2.5132662830596301E-3</v>
      </c>
      <c r="E289" s="190">
        <v>1.04798133978481E-3</v>
      </c>
      <c r="F289" s="197">
        <v>2.71821036285207E-3</v>
      </c>
      <c r="G289" s="190">
        <v>9.3172937752662699E-4</v>
      </c>
      <c r="H289" s="197">
        <v>2.5024503287638801E-3</v>
      </c>
      <c r="I289" s="190">
        <v>1.8449514279166E-3</v>
      </c>
      <c r="J289" s="197">
        <v>2.57897896272466E-3</v>
      </c>
      <c r="K289" s="190">
        <v>9.1298916585995501E-4</v>
      </c>
      <c r="L289" s="197">
        <v>1.88712530053858E-3</v>
      </c>
      <c r="M289" s="190">
        <v>7.6720327374356096E-4</v>
      </c>
      <c r="N289" s="197">
        <v>8.8861500624822399E-4</v>
      </c>
      <c r="O289" s="190">
        <v>1.03704939659003E-4</v>
      </c>
      <c r="P289" s="197">
        <v>2.0104254632636598E-3</v>
      </c>
      <c r="Q289" s="190"/>
      <c r="R289" s="197">
        <v>3.25411038610078E-3</v>
      </c>
      <c r="S289" s="190">
        <v>2.5970812450603199E-4</v>
      </c>
      <c r="T289" s="197">
        <v>2.6235196717290798E-3</v>
      </c>
      <c r="U289" s="190">
        <v>1.4361531120201301E-3</v>
      </c>
      <c r="V289" s="197">
        <v>1.2159908159835699E-3</v>
      </c>
      <c r="W289" s="190">
        <v>3.0019039369726602E-4</v>
      </c>
      <c r="X289" s="197">
        <v>1.4189632238184699E-3</v>
      </c>
      <c r="Y289" s="190">
        <v>1.35648167517794E-4</v>
      </c>
      <c r="Z289" s="197">
        <v>1.2982713838748899E-3</v>
      </c>
      <c r="AA289" s="190">
        <v>2.51161894604396E-4</v>
      </c>
      <c r="AB289" s="197">
        <v>9.4224396327559595E-4</v>
      </c>
      <c r="AC289" s="190">
        <v>2.0213656195875501E-4</v>
      </c>
      <c r="AD289" s="197">
        <v>6.8235955204462902E-3</v>
      </c>
      <c r="AE289" s="190">
        <v>5.4499908810213696E-3</v>
      </c>
      <c r="AF289" s="197">
        <v>3.5760817982151902E-3</v>
      </c>
      <c r="AG289" s="190"/>
      <c r="AH289" s="197">
        <v>3.2186286362093901E-3</v>
      </c>
      <c r="AI289" s="190"/>
      <c r="AJ289" s="197">
        <v>7.8907754602625102E-4</v>
      </c>
      <c r="AK289" s="190"/>
      <c r="AL289" s="197">
        <v>4.5656541360525301E-3</v>
      </c>
      <c r="AM289" s="190"/>
      <c r="AN289" s="197">
        <v>8.4730905285892901E-4</v>
      </c>
      <c r="AO289" s="190">
        <v>4.2218947449135799E-4</v>
      </c>
      <c r="AP289" s="197">
        <v>4.5827458585127802E-4</v>
      </c>
      <c r="AQ289" s="190"/>
    </row>
    <row r="290" spans="1:43" x14ac:dyDescent="0.35">
      <c r="A290">
        <v>139.07499999999999</v>
      </c>
      <c r="B290" t="s">
        <v>1107</v>
      </c>
      <c r="C290" t="s">
        <v>1661</v>
      </c>
      <c r="D290" s="197">
        <v>4.2051703038259499E-3</v>
      </c>
      <c r="E290" s="190">
        <v>1.8206461105551399E-3</v>
      </c>
      <c r="F290" s="197">
        <v>4.7760427614270502E-3</v>
      </c>
      <c r="G290" s="190">
        <v>1.7970911672001799E-3</v>
      </c>
      <c r="H290" s="197">
        <v>4.0703549641132796E-3</v>
      </c>
      <c r="I290" s="190">
        <v>2.6174274156152899E-3</v>
      </c>
      <c r="J290" s="197">
        <v>9.5875730505635397E-3</v>
      </c>
      <c r="K290" s="190">
        <v>8.2172548505151204E-3</v>
      </c>
      <c r="L290" s="197">
        <v>5.1960907929404603E-3</v>
      </c>
      <c r="M290" s="190">
        <v>2.1539545286594999E-3</v>
      </c>
      <c r="N290" s="197">
        <v>2.8491395168507099E-3</v>
      </c>
      <c r="O290" s="190">
        <v>1.5653455656014799E-4</v>
      </c>
      <c r="P290" s="197">
        <v>7.1209648740915401E-3</v>
      </c>
      <c r="Q290" s="190"/>
      <c r="R290" s="197">
        <v>3.9283624668913601E-3</v>
      </c>
      <c r="S290" s="190">
        <v>1.7445105056921001E-4</v>
      </c>
      <c r="T290" s="197">
        <v>3.75553681162319E-3</v>
      </c>
      <c r="U290" s="190">
        <v>1.7072113839666299E-3</v>
      </c>
      <c r="V290" s="197">
        <v>2.2252824646161202E-3</v>
      </c>
      <c r="W290" s="190">
        <v>4.8648049805611801E-4</v>
      </c>
      <c r="X290" s="197">
        <v>2.7373661464029299E-3</v>
      </c>
      <c r="Y290" s="190">
        <v>2.12493426848896E-4</v>
      </c>
      <c r="Z290" s="197">
        <v>1.50259088028616E-3</v>
      </c>
      <c r="AA290" s="190">
        <v>2.3562331332103499E-4</v>
      </c>
      <c r="AB290" s="197">
        <v>1.2420503840171601E-3</v>
      </c>
      <c r="AC290" s="190">
        <v>2.11455017660058E-4</v>
      </c>
      <c r="AD290" s="197">
        <v>1.4186417929590999E-2</v>
      </c>
      <c r="AE290" s="190">
        <v>1.2630977544805799E-2</v>
      </c>
      <c r="AF290" s="197">
        <v>9.8016200897352596E-3</v>
      </c>
      <c r="AG290" s="190"/>
      <c r="AH290" s="197">
        <v>1.1637573497529899E-2</v>
      </c>
      <c r="AI290" s="190"/>
      <c r="AJ290" s="197">
        <v>4.28958834690069E-3</v>
      </c>
      <c r="AK290" s="190"/>
      <c r="AL290" s="197">
        <v>2.5040367714285399E-2</v>
      </c>
      <c r="AM290" s="190"/>
      <c r="AN290" s="197">
        <v>1.6847958396614001E-3</v>
      </c>
      <c r="AO290" s="190">
        <v>7.7241338233061401E-4</v>
      </c>
      <c r="AP290" s="197">
        <v>6.25296998587698E-4</v>
      </c>
      <c r="AQ290" s="190"/>
    </row>
    <row r="291" spans="1:43" x14ac:dyDescent="0.35">
      <c r="A291">
        <v>139.11199999999999</v>
      </c>
      <c r="B291" t="s">
        <v>1313</v>
      </c>
      <c r="C291" t="s">
        <v>1573</v>
      </c>
      <c r="D291" s="197">
        <v>1.9114551914552701E-3</v>
      </c>
      <c r="E291" s="190">
        <v>9.4120142326875296E-4</v>
      </c>
      <c r="F291" s="197">
        <v>2.84090832251502E-3</v>
      </c>
      <c r="G291" s="190">
        <v>1.14724248724309E-3</v>
      </c>
      <c r="H291" s="197">
        <v>1.20727222985481E-3</v>
      </c>
      <c r="I291" s="190">
        <v>7.4977531430016103E-4</v>
      </c>
      <c r="J291" s="197">
        <v>2.5006361497369799E-3</v>
      </c>
      <c r="K291" s="190">
        <v>1.1731638251036901E-3</v>
      </c>
      <c r="L291" s="197">
        <v>1.6893375107934099E-3</v>
      </c>
      <c r="M291" s="190">
        <v>1.0009407748810899E-3</v>
      </c>
      <c r="N291" s="197">
        <v>9.9691416917994089E-4</v>
      </c>
      <c r="O291" s="190">
        <v>1.03262036403123E-4</v>
      </c>
      <c r="P291" s="197">
        <v>2.81763317304695E-3</v>
      </c>
      <c r="Q291" s="190"/>
      <c r="R291" s="197">
        <v>2.0598142580327502E-3</v>
      </c>
      <c r="S291" s="190">
        <v>4.40117421139971E-4</v>
      </c>
      <c r="T291" s="197">
        <v>1.8155305179782201E-3</v>
      </c>
      <c r="U291" s="190">
        <v>6.8169550211189705E-4</v>
      </c>
      <c r="V291" s="197">
        <v>5.1427825804281602E-4</v>
      </c>
      <c r="W291" s="190">
        <v>1.5792880934430899E-5</v>
      </c>
      <c r="X291" s="197">
        <v>6.8938900335540297E-4</v>
      </c>
      <c r="Y291" s="190">
        <v>3.59433798425626E-4</v>
      </c>
      <c r="Z291" s="197">
        <v>4.42023627012288E-4</v>
      </c>
      <c r="AA291" s="190">
        <v>2.9242108681864598E-4</v>
      </c>
      <c r="AB291" s="197">
        <v>5.8537123409150898E-4</v>
      </c>
      <c r="AC291" s="190">
        <v>3.46023900946138E-4</v>
      </c>
      <c r="AD291" s="197">
        <v>4.2219095034501802E-3</v>
      </c>
      <c r="AE291" s="190">
        <v>4.1134616390539804E-3</v>
      </c>
      <c r="AF291" s="197">
        <v>4.07639123453614E-3</v>
      </c>
      <c r="AG291" s="190"/>
      <c r="AH291" s="197">
        <v>2.02879491019793E-3</v>
      </c>
      <c r="AI291" s="190"/>
      <c r="AJ291" s="197">
        <v>5.1418871787823597E-4</v>
      </c>
      <c r="AK291" s="190"/>
      <c r="AL291" s="197">
        <v>1.62967038921169E-3</v>
      </c>
      <c r="AM291" s="190"/>
      <c r="AN291" s="197">
        <v>1.10784311417749E-3</v>
      </c>
      <c r="AO291" s="190">
        <v>1.16594700326821E-3</v>
      </c>
      <c r="AP291" s="197">
        <v>1.4021116591636999E-3</v>
      </c>
      <c r="AQ291" s="190"/>
    </row>
    <row r="292" spans="1:43" x14ac:dyDescent="0.35">
      <c r="A292">
        <v>139.148</v>
      </c>
      <c r="B292" t="s">
        <v>1314</v>
      </c>
      <c r="C292" t="s">
        <v>1573</v>
      </c>
      <c r="D292" s="197">
        <v>3.9378514081408703E-2</v>
      </c>
      <c r="E292" s="190">
        <v>1.26798394548483E-2</v>
      </c>
      <c r="F292" s="197">
        <v>4.1961715519951301E-2</v>
      </c>
      <c r="G292" s="190">
        <v>1.16263386044598E-2</v>
      </c>
      <c r="H292" s="197">
        <v>3.4949015527831001E-2</v>
      </c>
      <c r="I292" s="190">
        <v>1.9871148650161E-2</v>
      </c>
      <c r="J292" s="197">
        <v>4.0235403114440398E-2</v>
      </c>
      <c r="K292" s="190">
        <v>2.0519212923103401E-2</v>
      </c>
      <c r="L292" s="197">
        <v>2.5183368385093101E-2</v>
      </c>
      <c r="M292" s="190">
        <v>1.19118820973628E-2</v>
      </c>
      <c r="N292" s="197">
        <v>2.71946785923326E-2</v>
      </c>
      <c r="O292" s="190">
        <v>2.5970927271313101E-3</v>
      </c>
      <c r="P292" s="197">
        <v>4.9114152888458003E-2</v>
      </c>
      <c r="Q292" s="190"/>
      <c r="R292" s="197">
        <v>2.6508360110026299E-2</v>
      </c>
      <c r="S292" s="190">
        <v>3.0348184522441799E-3</v>
      </c>
      <c r="T292" s="197">
        <v>1.58656713795692E-2</v>
      </c>
      <c r="U292" s="190">
        <v>5.1326066861872299E-3</v>
      </c>
      <c r="V292" s="197">
        <v>1.8996479386922099E-2</v>
      </c>
      <c r="W292" s="190">
        <v>6.0275566036357897E-3</v>
      </c>
      <c r="X292" s="197">
        <v>2.55670184830535E-2</v>
      </c>
      <c r="Y292" s="190">
        <v>4.7012377874593499E-3</v>
      </c>
      <c r="Z292" s="197">
        <v>1.19377702820754E-2</v>
      </c>
      <c r="AA292" s="190">
        <v>2.3135942342317698E-3</v>
      </c>
      <c r="AB292" s="197">
        <v>9.9305017636511193E-3</v>
      </c>
      <c r="AC292" s="190">
        <v>1.34217613377508E-3</v>
      </c>
      <c r="AD292" s="197">
        <v>3.62487234674609E-2</v>
      </c>
      <c r="AE292" s="190">
        <v>2.9699921386348499E-2</v>
      </c>
      <c r="AF292" s="197">
        <v>8.1099391623027997E-2</v>
      </c>
      <c r="AG292" s="190"/>
      <c r="AH292" s="197">
        <v>0.10421576589770699</v>
      </c>
      <c r="AI292" s="190"/>
      <c r="AJ292" s="197">
        <v>8.6279660360655003E-3</v>
      </c>
      <c r="AK292" s="190"/>
      <c r="AL292" s="197">
        <v>7.6622111083938099E-2</v>
      </c>
      <c r="AM292" s="190"/>
      <c r="AN292" s="197">
        <v>3.2517284335783901E-2</v>
      </c>
      <c r="AO292" s="190">
        <v>1.2533363104566399E-2</v>
      </c>
      <c r="AP292" s="197">
        <v>1.05071874516427E-2</v>
      </c>
      <c r="AQ292" s="190"/>
    </row>
    <row r="293" spans="1:43" x14ac:dyDescent="0.35">
      <c r="A293">
        <v>140.04900000000001</v>
      </c>
      <c r="B293" t="s">
        <v>1315</v>
      </c>
      <c r="C293" t="s">
        <v>1573</v>
      </c>
      <c r="D293" s="197">
        <v>7.3779572462100203E-3</v>
      </c>
      <c r="E293" s="190">
        <v>4.6324791456820299E-3</v>
      </c>
      <c r="F293" s="197">
        <v>7.7223209315995904E-3</v>
      </c>
      <c r="G293" s="190">
        <v>2.8113958653632801E-3</v>
      </c>
      <c r="H293" s="197">
        <v>6.46712428873335E-3</v>
      </c>
      <c r="I293" s="190">
        <v>4.8046615057115803E-3</v>
      </c>
      <c r="J293" s="197">
        <v>1.8862360293559401E-2</v>
      </c>
      <c r="K293" s="190">
        <v>2.5294733497354501E-2</v>
      </c>
      <c r="L293" s="197">
        <v>1.2990777287015099E-2</v>
      </c>
      <c r="M293" s="190">
        <v>9.4782183830519808E-3</v>
      </c>
      <c r="N293" s="197">
        <v>6.0375510665281297E-3</v>
      </c>
      <c r="O293" s="190">
        <v>2.38779336645285E-4</v>
      </c>
      <c r="P293" s="197">
        <v>1.1355865885822901E-2</v>
      </c>
      <c r="Q293" s="190"/>
      <c r="R293" s="197">
        <v>4.5581651669555799E-3</v>
      </c>
      <c r="S293" s="190">
        <v>2.4625050543385698E-4</v>
      </c>
      <c r="T293" s="197">
        <v>5.00377099371238E-3</v>
      </c>
      <c r="U293" s="190">
        <v>3.3533428299027902E-3</v>
      </c>
      <c r="V293" s="197">
        <v>2.6237806728713199E-3</v>
      </c>
      <c r="W293" s="190">
        <v>1.02494909969599E-3</v>
      </c>
      <c r="X293" s="197">
        <v>3.9815905102574102E-3</v>
      </c>
      <c r="Y293" s="190">
        <v>4.6010190269042998E-4</v>
      </c>
      <c r="Z293" s="197">
        <v>1.95091583157985E-3</v>
      </c>
      <c r="AA293" s="190">
        <v>4.6532982392018799E-4</v>
      </c>
      <c r="AB293" s="197">
        <v>1.00260545302081E-3</v>
      </c>
      <c r="AC293" s="190">
        <v>5.4116328622560297E-5</v>
      </c>
      <c r="AD293" s="197">
        <v>1.7577634507993901E-3</v>
      </c>
      <c r="AE293" s="190">
        <v>2.7676740532606799E-4</v>
      </c>
      <c r="AF293" s="197">
        <v>1.1284869917138099E-2</v>
      </c>
      <c r="AG293" s="190"/>
      <c r="AH293" s="197">
        <v>1.17309681127514E-2</v>
      </c>
      <c r="AI293" s="190"/>
      <c r="AJ293" s="197">
        <v>1.0840423088370601E-2</v>
      </c>
      <c r="AK293" s="190"/>
      <c r="AL293" s="197">
        <v>6.8746146741213196E-2</v>
      </c>
      <c r="AM293" s="190"/>
      <c r="AN293" s="197">
        <v>1.20114295714349E-3</v>
      </c>
      <c r="AO293" s="190">
        <v>3.8042313546313199E-4</v>
      </c>
      <c r="AP293" s="197">
        <v>4.59951303304874E-4</v>
      </c>
      <c r="AQ293" s="190"/>
    </row>
    <row r="294" spans="1:43" x14ac:dyDescent="0.35">
      <c r="A294">
        <v>140.071</v>
      </c>
      <c r="B294" t="s">
        <v>1316</v>
      </c>
      <c r="C294" t="s">
        <v>1573</v>
      </c>
      <c r="D294" s="197">
        <v>2.0285708572391099E-3</v>
      </c>
      <c r="E294" s="190">
        <v>1.8927611643941599E-3</v>
      </c>
      <c r="F294" s="197">
        <v>2.1355623952965101E-3</v>
      </c>
      <c r="G294" s="190">
        <v>1.44104129368038E-3</v>
      </c>
      <c r="H294" s="197">
        <v>2.1580372403399201E-3</v>
      </c>
      <c r="I294" s="190">
        <v>2.0940730497788999E-3</v>
      </c>
      <c r="J294" s="197">
        <v>6.8514815959137996E-3</v>
      </c>
      <c r="K294" s="190">
        <v>8.0894133523612306E-3</v>
      </c>
      <c r="L294" s="197">
        <v>2.5145103571652498E-3</v>
      </c>
      <c r="M294" s="190">
        <v>1.4739543853528199E-3</v>
      </c>
      <c r="N294" s="197">
        <v>1.48105691813884E-3</v>
      </c>
      <c r="O294" s="190">
        <v>2.0370001003424801E-5</v>
      </c>
      <c r="P294" s="197">
        <v>2.0376415793591398E-3</v>
      </c>
      <c r="Q294" s="190"/>
      <c r="R294" s="197">
        <v>2.3468441750012698E-3</v>
      </c>
      <c r="S294" s="190">
        <v>2.1573145469820499E-4</v>
      </c>
      <c r="T294" s="197">
        <v>2.5654902213780302E-3</v>
      </c>
      <c r="U294" s="190">
        <v>1.5151605354902101E-3</v>
      </c>
      <c r="V294" s="197">
        <v>8.27346141886832E-4</v>
      </c>
      <c r="W294" s="190">
        <v>1.84159299764634E-4</v>
      </c>
      <c r="X294" s="197">
        <v>1.1209823437350801E-3</v>
      </c>
      <c r="Y294" s="190">
        <v>3.0535452400731901E-4</v>
      </c>
      <c r="Z294" s="197">
        <v>6.60637890692216E-4</v>
      </c>
      <c r="AA294" s="190">
        <v>2.23094738475131E-4</v>
      </c>
      <c r="AB294" s="197">
        <v>2.9206380401178799E-4</v>
      </c>
      <c r="AC294" s="190">
        <v>2.0773968561250099E-5</v>
      </c>
      <c r="AD294" s="197">
        <v>3.2482607978589502E-4</v>
      </c>
      <c r="AE294" s="190">
        <v>2.8266563394799602E-4</v>
      </c>
      <c r="AF294" s="197">
        <v>4.4118696029233004E-3</v>
      </c>
      <c r="AG294" s="190"/>
      <c r="AH294" s="197">
        <v>4.1026573815861203E-3</v>
      </c>
      <c r="AI294" s="190"/>
      <c r="AJ294" s="197">
        <v>1.35811402936985E-3</v>
      </c>
      <c r="AK294" s="190"/>
      <c r="AL294" s="197">
        <v>2.9252122670143502E-2</v>
      </c>
      <c r="AM294" s="190"/>
      <c r="AN294" s="197">
        <v>4.44970195454955E-4</v>
      </c>
      <c r="AO294" s="190">
        <v>7.5644062735565802E-5</v>
      </c>
      <c r="AP294" s="197">
        <v>1.41280185033126E-4</v>
      </c>
      <c r="AQ294" s="190"/>
    </row>
    <row r="295" spans="1:43" x14ac:dyDescent="0.35">
      <c r="A295">
        <v>140.107</v>
      </c>
      <c r="B295" t="s">
        <v>1317</v>
      </c>
      <c r="C295" t="s">
        <v>1573</v>
      </c>
      <c r="D295" s="197">
        <v>6.9224327888588102E-4</v>
      </c>
      <c r="E295" s="190">
        <v>4.35987370251458E-4</v>
      </c>
      <c r="F295" s="197">
        <v>8.8166158477767599E-4</v>
      </c>
      <c r="G295" s="190">
        <v>4.5646027202605002E-4</v>
      </c>
      <c r="H295" s="197">
        <v>7.67288259112025E-4</v>
      </c>
      <c r="I295" s="190">
        <v>6.9272399598041404E-4</v>
      </c>
      <c r="J295" s="197">
        <v>1.8357660763215599E-3</v>
      </c>
      <c r="K295" s="190">
        <v>2.0956254341788398E-3</v>
      </c>
      <c r="L295" s="197">
        <v>5.8457171407228197E-4</v>
      </c>
      <c r="M295" s="190">
        <v>2.7282452898625699E-4</v>
      </c>
      <c r="N295" s="197">
        <v>6.3597606967115904E-4</v>
      </c>
      <c r="O295" s="190">
        <v>4.1055888971702298E-4</v>
      </c>
      <c r="P295" s="197">
        <v>1.64544827006413E-3</v>
      </c>
      <c r="Q295" s="190"/>
      <c r="R295" s="197">
        <v>9.7152585331459801E-4</v>
      </c>
      <c r="S295" s="190">
        <v>3.01349268859617E-5</v>
      </c>
      <c r="T295" s="197">
        <v>8.1334390603661098E-4</v>
      </c>
      <c r="U295" s="190">
        <v>3.7571791354383999E-4</v>
      </c>
      <c r="V295" s="197">
        <v>2.2824662104789501E-4</v>
      </c>
      <c r="W295" s="190">
        <v>3.32292866807588E-5</v>
      </c>
      <c r="X295" s="197">
        <v>2.77021803370991E-4</v>
      </c>
      <c r="Y295" s="190">
        <v>1.4656989628540199E-5</v>
      </c>
      <c r="Z295" s="197">
        <v>2.2043463560130001E-4</v>
      </c>
      <c r="AA295" s="190">
        <v>1.0036796531538401E-4</v>
      </c>
      <c r="AB295" s="197">
        <v>1.4325646021418699E-4</v>
      </c>
      <c r="AC295" s="190">
        <v>6.3051362664966E-5</v>
      </c>
      <c r="AD295" s="197">
        <v>3.9663456562803101E-3</v>
      </c>
      <c r="AE295" s="190">
        <v>3.65036223378926E-3</v>
      </c>
      <c r="AF295" s="197">
        <v>1.9375126692360799E-3</v>
      </c>
      <c r="AG295" s="190"/>
      <c r="AH295" s="197">
        <v>1.81480695972286E-3</v>
      </c>
      <c r="AI295" s="190"/>
      <c r="AJ295" s="197">
        <v>1.07473943199362E-3</v>
      </c>
      <c r="AK295" s="190"/>
      <c r="AL295" s="197">
        <v>5.6559754309549702E-3</v>
      </c>
      <c r="AM295" s="190"/>
      <c r="AN295" s="197">
        <v>4.5390195325653999E-4</v>
      </c>
      <c r="AO295" s="190">
        <v>1.4648382649347E-4</v>
      </c>
      <c r="AP295" s="197">
        <v>1.6618378406273301E-4</v>
      </c>
      <c r="AQ295" s="190"/>
    </row>
    <row r="296" spans="1:43" x14ac:dyDescent="0.35">
      <c r="A296">
        <v>140.143</v>
      </c>
      <c r="B296" t="s">
        <v>1318</v>
      </c>
      <c r="C296" t="s">
        <v>1573</v>
      </c>
      <c r="D296" s="197">
        <v>5.35487595458373E-3</v>
      </c>
      <c r="E296" s="190">
        <v>2.03535752280843E-3</v>
      </c>
      <c r="F296" s="197">
        <v>6.3823749776765002E-3</v>
      </c>
      <c r="G296" s="190">
        <v>2.1248261624869E-3</v>
      </c>
      <c r="H296" s="197">
        <v>4.9115824199937302E-3</v>
      </c>
      <c r="I296" s="190">
        <v>2.3076844383738801E-3</v>
      </c>
      <c r="J296" s="197">
        <v>7.1460512588129802E-3</v>
      </c>
      <c r="K296" s="190">
        <v>4.0995753093396202E-3</v>
      </c>
      <c r="L296" s="197">
        <v>3.6425946096420702E-3</v>
      </c>
      <c r="M296" s="190">
        <v>9.0499183079343303E-4</v>
      </c>
      <c r="N296" s="197">
        <v>4.1579563004947801E-3</v>
      </c>
      <c r="O296" s="190">
        <v>7.4591430838616901E-4</v>
      </c>
      <c r="P296" s="197">
        <v>8.0130115926598799E-3</v>
      </c>
      <c r="Q296" s="190"/>
      <c r="R296" s="197">
        <v>5.3491546103718798E-3</v>
      </c>
      <c r="S296" s="190">
        <v>4.5795970230142797E-4</v>
      </c>
      <c r="T296" s="197">
        <v>3.7666630640915302E-3</v>
      </c>
      <c r="U296" s="190">
        <v>7.5676058431637001E-4</v>
      </c>
      <c r="V296" s="197">
        <v>2.26880354054056E-3</v>
      </c>
      <c r="W296" s="190">
        <v>3.3170029200984001E-4</v>
      </c>
      <c r="X296" s="197">
        <v>2.5908204838066599E-3</v>
      </c>
      <c r="Y296" s="190">
        <v>3.8960913266206101E-5</v>
      </c>
      <c r="Z296" s="197">
        <v>1.80554720683136E-3</v>
      </c>
      <c r="AA296" s="190">
        <v>2.2579124811785101E-4</v>
      </c>
      <c r="AB296" s="197">
        <v>1.66217088142592E-3</v>
      </c>
      <c r="AC296" s="190">
        <v>3.93622942027679E-4</v>
      </c>
      <c r="AD296" s="197">
        <v>4.3795869504766596E-3</v>
      </c>
      <c r="AE296" s="190">
        <v>2.4419005546509501E-3</v>
      </c>
      <c r="AF296" s="197">
        <v>9.8891578802033E-3</v>
      </c>
      <c r="AG296" s="190"/>
      <c r="AH296" s="197">
        <v>1.2815763554106799E-2</v>
      </c>
      <c r="AI296" s="190"/>
      <c r="AJ296" s="197">
        <v>4.1439123086236601E-3</v>
      </c>
      <c r="AK296" s="190"/>
      <c r="AL296" s="197">
        <v>9.4629977827988803E-3</v>
      </c>
      <c r="AM296" s="190"/>
      <c r="AN296" s="197">
        <v>4.6659906459669102E-3</v>
      </c>
      <c r="AO296" s="190">
        <v>1.6617570275828601E-3</v>
      </c>
      <c r="AP296" s="197">
        <v>2.1539249776647302E-3</v>
      </c>
      <c r="AQ296" s="190"/>
    </row>
    <row r="297" spans="1:43" x14ac:dyDescent="0.35">
      <c r="A297">
        <v>140.97</v>
      </c>
      <c r="B297" t="s">
        <v>1319</v>
      </c>
      <c r="C297" t="s">
        <v>1573</v>
      </c>
      <c r="D297" s="197">
        <v>7.3984093059769704E-2</v>
      </c>
      <c r="E297" s="190">
        <v>2.5314769545097801E-2</v>
      </c>
      <c r="F297" s="197">
        <v>7.0676271022419607E-2</v>
      </c>
      <c r="G297" s="190">
        <v>2.68944106368658E-2</v>
      </c>
      <c r="H297" s="197">
        <v>6.6139916255417694E-2</v>
      </c>
      <c r="I297" s="190">
        <v>3.8537612199976402E-2</v>
      </c>
      <c r="J297" s="197">
        <v>8.5983791712323898E-2</v>
      </c>
      <c r="K297" s="190">
        <v>4.1248196543071797E-2</v>
      </c>
      <c r="L297" s="197">
        <v>5.2972731648049699E-2</v>
      </c>
      <c r="M297" s="190">
        <v>2.0494254524410501E-2</v>
      </c>
      <c r="N297" s="197">
        <v>4.79186244787701E-2</v>
      </c>
      <c r="O297" s="190">
        <v>8.9310291035235908E-3</v>
      </c>
      <c r="P297" s="197">
        <v>8.03417560776582E-2</v>
      </c>
      <c r="Q297" s="190"/>
      <c r="R297" s="197">
        <v>5.6821792175910102E-2</v>
      </c>
      <c r="S297" s="190">
        <v>2.9400418373231401E-3</v>
      </c>
      <c r="T297" s="197">
        <v>4.7687850763235097E-2</v>
      </c>
      <c r="U297" s="190">
        <v>2.39817186412827E-2</v>
      </c>
      <c r="V297" s="197">
        <v>4.7175387322218702E-2</v>
      </c>
      <c r="W297" s="190">
        <v>1.35474732232105E-2</v>
      </c>
      <c r="X297" s="197">
        <v>5.3848715769356702E-2</v>
      </c>
      <c r="Y297" s="190">
        <v>6.3909351029388796E-4</v>
      </c>
      <c r="Z297" s="197">
        <v>2.56195594905687E-2</v>
      </c>
      <c r="AA297" s="190">
        <v>4.2587576482485297E-3</v>
      </c>
      <c r="AB297" s="197">
        <v>1.99465851295756E-2</v>
      </c>
      <c r="AC297" s="190">
        <v>4.0709413722514196E-3</v>
      </c>
      <c r="AD297" s="197">
        <v>6.5621526422630097E-2</v>
      </c>
      <c r="AE297" s="190">
        <v>3.8286334475230097E-2</v>
      </c>
      <c r="AF297" s="197">
        <v>9.3540166255322396E-2</v>
      </c>
      <c r="AG297" s="190"/>
      <c r="AH297" s="197">
        <v>0.11223604245468601</v>
      </c>
      <c r="AI297" s="190"/>
      <c r="AJ297" s="197">
        <v>3.1364915769945399E-2</v>
      </c>
      <c r="AK297" s="190"/>
      <c r="AL297" s="197">
        <v>9.2588544748365698E-2</v>
      </c>
      <c r="AM297" s="190"/>
      <c r="AN297" s="197">
        <v>4.5501091139168802E-2</v>
      </c>
      <c r="AO297" s="190">
        <v>1.91480189783516E-2</v>
      </c>
      <c r="AP297" s="197">
        <v>1.41759218553356E-2</v>
      </c>
      <c r="AQ297" s="190"/>
    </row>
    <row r="298" spans="1:43" x14ac:dyDescent="0.35">
      <c r="A298">
        <v>141.018</v>
      </c>
      <c r="B298" t="s">
        <v>1320</v>
      </c>
      <c r="C298" t="s">
        <v>1573</v>
      </c>
      <c r="D298" s="197">
        <v>7.7728098662025302E-3</v>
      </c>
      <c r="E298" s="190">
        <v>3.5950790333510998E-3</v>
      </c>
      <c r="F298" s="197">
        <v>6.5793739468787199E-3</v>
      </c>
      <c r="G298" s="190">
        <v>2.6853755173991702E-3</v>
      </c>
      <c r="H298" s="197">
        <v>5.7269992551855801E-3</v>
      </c>
      <c r="I298" s="190">
        <v>2.9777569113920298E-3</v>
      </c>
      <c r="J298" s="197">
        <v>6.9635518361544097E-3</v>
      </c>
      <c r="K298" s="190">
        <v>3.9488698273771397E-3</v>
      </c>
      <c r="L298" s="197">
        <v>7.5145164494052003E-3</v>
      </c>
      <c r="M298" s="190">
        <v>3.4370300025116599E-3</v>
      </c>
      <c r="N298" s="197">
        <v>6.1863379975542997E-3</v>
      </c>
      <c r="O298" s="190">
        <v>2.9965747461191698E-4</v>
      </c>
      <c r="P298" s="197">
        <v>1.19161955518779E-2</v>
      </c>
      <c r="Q298" s="190"/>
      <c r="R298" s="197">
        <v>3.8372441245645098E-3</v>
      </c>
      <c r="S298" s="190">
        <v>2.2823653959449101E-4</v>
      </c>
      <c r="T298" s="197">
        <v>2.9990921492152999E-3</v>
      </c>
      <c r="U298" s="190">
        <v>9.5746062869378696E-4</v>
      </c>
      <c r="V298" s="197">
        <v>1.6744962573016599E-3</v>
      </c>
      <c r="W298" s="190">
        <v>4.4050878610695302E-4</v>
      </c>
      <c r="X298" s="197">
        <v>2.0721014563038201E-3</v>
      </c>
      <c r="Y298" s="190">
        <v>2.5382744056791199E-4</v>
      </c>
      <c r="Z298" s="197">
        <v>1.3340648697937601E-3</v>
      </c>
      <c r="AA298" s="190">
        <v>3.5853034766967801E-4</v>
      </c>
      <c r="AB298" s="197">
        <v>9.4057241741828199E-4</v>
      </c>
      <c r="AC298" s="190">
        <v>1.56020492308933E-4</v>
      </c>
      <c r="AD298" s="197">
        <v>2.1827954726171702E-3</v>
      </c>
      <c r="AE298" s="190">
        <v>9.31718776176277E-4</v>
      </c>
      <c r="AF298" s="197">
        <v>1.30130580263594E-2</v>
      </c>
      <c r="AG298" s="190"/>
      <c r="AH298" s="197">
        <v>2.19095207693271E-2</v>
      </c>
      <c r="AI298" s="190"/>
      <c r="AJ298" s="197">
        <v>3.1698260157340102E-3</v>
      </c>
      <c r="AK298" s="190"/>
      <c r="AL298" s="197">
        <v>3.4028893373215303E-2</v>
      </c>
      <c r="AM298" s="190"/>
      <c r="AN298" s="197">
        <v>4.3044142404804397E-3</v>
      </c>
      <c r="AO298" s="190">
        <v>1.78498055873273E-3</v>
      </c>
      <c r="AP298" s="197">
        <v>1.0628777634974101E-3</v>
      </c>
      <c r="AQ298" s="190"/>
    </row>
    <row r="299" spans="1:43" x14ac:dyDescent="0.35">
      <c r="A299">
        <v>141.05500000000001</v>
      </c>
      <c r="B299" t="s">
        <v>1321</v>
      </c>
      <c r="C299" t="s">
        <v>1573</v>
      </c>
      <c r="D299" s="197">
        <v>1.5260203173217499E-2</v>
      </c>
      <c r="E299" s="190">
        <v>7.0216715525284502E-3</v>
      </c>
      <c r="F299" s="197">
        <v>1.3153354702198E-2</v>
      </c>
      <c r="G299" s="190">
        <v>7.3176168542937398E-3</v>
      </c>
      <c r="H299" s="197">
        <v>1.01503279036504E-2</v>
      </c>
      <c r="I299" s="190">
        <v>5.6164746651376296E-3</v>
      </c>
      <c r="J299" s="197">
        <v>1.4574388801997599E-2</v>
      </c>
      <c r="K299" s="190">
        <v>8.2233255961498501E-3</v>
      </c>
      <c r="L299" s="197">
        <v>1.47282591461843E-2</v>
      </c>
      <c r="M299" s="190">
        <v>6.2424817716751199E-3</v>
      </c>
      <c r="N299" s="197">
        <v>1.41800275611411E-2</v>
      </c>
      <c r="O299" s="190">
        <v>1.27915549731494E-3</v>
      </c>
      <c r="P299" s="197">
        <v>2.2773777699240799E-2</v>
      </c>
      <c r="Q299" s="190"/>
      <c r="R299" s="197">
        <v>7.1840770889075103E-3</v>
      </c>
      <c r="S299" s="190">
        <v>1.6725107002000199E-4</v>
      </c>
      <c r="T299" s="197">
        <v>5.6378359825282097E-3</v>
      </c>
      <c r="U299" s="190">
        <v>7.4100431534435997E-4</v>
      </c>
      <c r="V299" s="197">
        <v>3.0136913374263202E-3</v>
      </c>
      <c r="W299" s="190">
        <v>4.8938369427103403E-4</v>
      </c>
      <c r="X299" s="197">
        <v>3.50520810158179E-3</v>
      </c>
      <c r="Y299" s="190">
        <v>5.4370917858054604E-4</v>
      </c>
      <c r="Z299" s="197">
        <v>2.2276624603457698E-3</v>
      </c>
      <c r="AA299" s="190">
        <v>4.8044810988246599E-4</v>
      </c>
      <c r="AB299" s="197">
        <v>1.6073979244896001E-3</v>
      </c>
      <c r="AC299" s="190">
        <v>1.8999036086032699E-4</v>
      </c>
      <c r="AD299" s="197">
        <v>3.41685991690782E-3</v>
      </c>
      <c r="AE299" s="190">
        <v>1.6326448798500101E-3</v>
      </c>
      <c r="AF299" s="197">
        <v>2.9664700058742301E-2</v>
      </c>
      <c r="AG299" s="190"/>
      <c r="AH299" s="197">
        <v>5.05332662674303E-2</v>
      </c>
      <c r="AI299" s="190"/>
      <c r="AJ299" s="197">
        <v>4.2961488859191502E-3</v>
      </c>
      <c r="AK299" s="190"/>
      <c r="AL299" s="197">
        <v>7.7415749511220003E-2</v>
      </c>
      <c r="AM299" s="190"/>
      <c r="AN299" s="197">
        <v>7.7395959926342302E-3</v>
      </c>
      <c r="AO299" s="190">
        <v>3.2191345455028601E-3</v>
      </c>
      <c r="AP299" s="197">
        <v>1.4663507424776E-3</v>
      </c>
      <c r="AQ299" s="190"/>
    </row>
    <row r="300" spans="1:43" x14ac:dyDescent="0.35">
      <c r="A300">
        <v>141.09100000000001</v>
      </c>
      <c r="B300" t="s">
        <v>1322</v>
      </c>
      <c r="C300" t="s">
        <v>1573</v>
      </c>
      <c r="D300" s="197">
        <v>4.7865355208019603E-3</v>
      </c>
      <c r="E300" s="190">
        <v>3.1521293861509099E-3</v>
      </c>
      <c r="F300" s="197">
        <v>5.8460854305790099E-3</v>
      </c>
      <c r="G300" s="190">
        <v>1.54327538542981E-3</v>
      </c>
      <c r="H300" s="197">
        <v>5.0938774338251001E-3</v>
      </c>
      <c r="I300" s="190">
        <v>3.9392466812394698E-3</v>
      </c>
      <c r="J300" s="197">
        <v>2.1388206289926701E-2</v>
      </c>
      <c r="K300" s="190">
        <v>3.0311261956847801E-2</v>
      </c>
      <c r="L300" s="197">
        <v>1.1361700449851899E-2</v>
      </c>
      <c r="M300" s="190">
        <v>8.4695539123613509E-3</v>
      </c>
      <c r="N300" s="197">
        <v>3.6691130150559902E-3</v>
      </c>
      <c r="O300" s="190">
        <v>3.0706382670674901E-4</v>
      </c>
      <c r="P300" s="197">
        <v>9.7978236246784207E-3</v>
      </c>
      <c r="Q300" s="190"/>
      <c r="R300" s="197">
        <v>4.9247316677675504E-3</v>
      </c>
      <c r="S300" s="190">
        <v>3.60472848290558E-4</v>
      </c>
      <c r="T300" s="197">
        <v>6.0277834804258598E-3</v>
      </c>
      <c r="U300" s="190">
        <v>3.5383552767603199E-3</v>
      </c>
      <c r="V300" s="197">
        <v>2.60151102865816E-3</v>
      </c>
      <c r="W300" s="190">
        <v>8.6696950125804699E-4</v>
      </c>
      <c r="X300" s="197">
        <v>3.4990935629341901E-3</v>
      </c>
      <c r="Y300" s="190">
        <v>7.5693233900333301E-5</v>
      </c>
      <c r="Z300" s="197">
        <v>2.04453304392781E-3</v>
      </c>
      <c r="AA300" s="190">
        <v>5.6462640435062301E-4</v>
      </c>
      <c r="AB300" s="197">
        <v>1.1866115893075101E-3</v>
      </c>
      <c r="AC300" s="190">
        <v>1.17475967367429E-4</v>
      </c>
      <c r="AD300" s="197">
        <v>5.4759256560851996E-3</v>
      </c>
      <c r="AE300" s="190">
        <v>2.9970610230835699E-3</v>
      </c>
      <c r="AF300" s="197">
        <v>1.05434824952061E-2</v>
      </c>
      <c r="AG300" s="190"/>
      <c r="AH300" s="197">
        <v>7.7010772990432699E-3</v>
      </c>
      <c r="AI300" s="190"/>
      <c r="AJ300" s="197">
        <v>7.3253495188648002E-3</v>
      </c>
      <c r="AK300" s="190"/>
      <c r="AL300" s="197">
        <v>6.4623285197529898E-2</v>
      </c>
      <c r="AM300" s="190"/>
      <c r="AN300" s="197">
        <v>6.3330234012637496E-4</v>
      </c>
      <c r="AO300" s="190">
        <v>1.0747314960762299E-4</v>
      </c>
      <c r="AP300" s="197">
        <v>5.1712158257534598E-4</v>
      </c>
      <c r="AQ300" s="190"/>
    </row>
    <row r="301" spans="1:43" x14ac:dyDescent="0.35">
      <c r="A301">
        <v>141.12700000000001</v>
      </c>
      <c r="B301" t="s">
        <v>1323</v>
      </c>
      <c r="C301" t="s">
        <v>1573</v>
      </c>
      <c r="D301" s="197">
        <v>3.9357108803015602E-3</v>
      </c>
      <c r="E301" s="190">
        <v>3.38689363419557E-3</v>
      </c>
      <c r="F301" s="197">
        <v>3.9510671491265904E-3</v>
      </c>
      <c r="G301" s="190">
        <v>2.2436500130617902E-3</v>
      </c>
      <c r="H301" s="197">
        <v>5.8517242662863601E-3</v>
      </c>
      <c r="I301" s="190">
        <v>5.44796252918648E-3</v>
      </c>
      <c r="J301" s="197">
        <v>1.7727710859463001E-2</v>
      </c>
      <c r="K301" s="190">
        <v>1.9299623558000599E-2</v>
      </c>
      <c r="L301" s="197">
        <v>6.15443558851584E-3</v>
      </c>
      <c r="M301" s="190">
        <v>3.8122517839407699E-3</v>
      </c>
      <c r="N301" s="197">
        <v>3.0147882633921098E-3</v>
      </c>
      <c r="O301" s="190">
        <v>2.6509924916573398E-4</v>
      </c>
      <c r="P301" s="197">
        <v>3.3905263958616998E-3</v>
      </c>
      <c r="Q301" s="190"/>
      <c r="R301" s="197">
        <v>6.60138774686611E-3</v>
      </c>
      <c r="S301" s="190">
        <v>3.4041284905536102E-5</v>
      </c>
      <c r="T301" s="197">
        <v>2.61206241812241E-3</v>
      </c>
      <c r="U301" s="190">
        <v>1.2873778990077299E-3</v>
      </c>
      <c r="V301" s="197">
        <v>1.0718815334490801E-3</v>
      </c>
      <c r="W301" s="190">
        <v>2.7991057609039302E-4</v>
      </c>
      <c r="X301" s="197">
        <v>1.2820733181821099E-3</v>
      </c>
      <c r="Y301" s="190">
        <v>3.0353842038592199E-4</v>
      </c>
      <c r="Z301" s="197">
        <v>7.5653790347999703E-4</v>
      </c>
      <c r="AA301" s="190">
        <v>2.5609235012643498E-4</v>
      </c>
      <c r="AB301" s="197">
        <v>3.5816345942326901E-4</v>
      </c>
      <c r="AC301" s="190">
        <v>3.8625183836923403E-5</v>
      </c>
      <c r="AD301" s="197">
        <v>1.3205700906191401E-3</v>
      </c>
      <c r="AE301" s="190">
        <v>6.7381932915697596E-4</v>
      </c>
      <c r="AF301" s="197">
        <v>5.6484585731867596E-3</v>
      </c>
      <c r="AG301" s="190"/>
      <c r="AH301" s="197">
        <v>4.6569682681055604E-3</v>
      </c>
      <c r="AI301" s="190"/>
      <c r="AJ301" s="197">
        <v>3.0974734692265E-3</v>
      </c>
      <c r="AK301" s="190"/>
      <c r="AL301" s="197">
        <v>4.8674902828487299E-2</v>
      </c>
      <c r="AM301" s="190"/>
      <c r="AN301" s="197">
        <v>6.6120690164762702E-4</v>
      </c>
      <c r="AO301" s="190">
        <v>4.9626781606807097E-5</v>
      </c>
      <c r="AP301" s="197">
        <v>1.9466830350328099E-4</v>
      </c>
      <c r="AQ301" s="190"/>
    </row>
    <row r="302" spans="1:43" x14ac:dyDescent="0.35">
      <c r="A302">
        <v>141.16399999999999</v>
      </c>
      <c r="B302" t="s">
        <v>1324</v>
      </c>
      <c r="C302" t="s">
        <v>1573</v>
      </c>
      <c r="D302" s="197">
        <v>4.2531109110122102E-3</v>
      </c>
      <c r="E302" s="190">
        <v>2.3972558202321301E-3</v>
      </c>
      <c r="F302" s="197">
        <v>4.2787177689847296E-3</v>
      </c>
      <c r="G302" s="190">
        <v>1.50362806938201E-3</v>
      </c>
      <c r="H302" s="197">
        <v>3.08617528629135E-3</v>
      </c>
      <c r="I302" s="190">
        <v>2.6138398444332501E-3</v>
      </c>
      <c r="J302" s="197">
        <v>4.45014672969931E-3</v>
      </c>
      <c r="K302" s="190">
        <v>2.11076789749661E-3</v>
      </c>
      <c r="L302" s="197">
        <v>4.56157356288092E-3</v>
      </c>
      <c r="M302" s="190">
        <v>3.5801276134344198E-3</v>
      </c>
      <c r="N302" s="197">
        <v>2.91553531424575E-3</v>
      </c>
      <c r="O302" s="190">
        <v>2.7662405703658298E-4</v>
      </c>
      <c r="P302" s="197">
        <v>5.4139278619860899E-3</v>
      </c>
      <c r="Q302" s="190"/>
      <c r="R302" s="197">
        <v>2.0242619228084901E-3</v>
      </c>
      <c r="S302" s="190">
        <v>3.34136848874706E-4</v>
      </c>
      <c r="T302" s="197">
        <v>2.5214711743917701E-3</v>
      </c>
      <c r="U302" s="190">
        <v>4.9392331479433595E-4</v>
      </c>
      <c r="V302" s="197">
        <v>9.9854832723978207E-4</v>
      </c>
      <c r="W302" s="190">
        <v>3.8866125060020001E-5</v>
      </c>
      <c r="X302" s="197">
        <v>1.0256206952063899E-3</v>
      </c>
      <c r="Y302" s="190">
        <v>2.9188073523413101E-4</v>
      </c>
      <c r="Z302" s="197">
        <v>7.0752332220574E-4</v>
      </c>
      <c r="AA302" s="190">
        <v>1.7526599106983999E-4</v>
      </c>
      <c r="AB302" s="197">
        <v>6.6908260243360104E-4</v>
      </c>
      <c r="AC302" s="190">
        <v>2.3160014784215699E-4</v>
      </c>
      <c r="AD302" s="197">
        <v>1.80671293276021E-3</v>
      </c>
      <c r="AE302" s="190">
        <v>6.6858208737591101E-4</v>
      </c>
      <c r="AF302" s="197">
        <v>5.4994572892357596E-3</v>
      </c>
      <c r="AG302" s="190"/>
      <c r="AH302" s="197">
        <v>6.7374846931470504E-3</v>
      </c>
      <c r="AI302" s="190"/>
      <c r="AJ302" s="197">
        <v>1.44794404605752E-3</v>
      </c>
      <c r="AK302" s="190"/>
      <c r="AL302" s="197">
        <v>4.6649856375579699E-3</v>
      </c>
      <c r="AM302" s="190"/>
      <c r="AN302" s="197">
        <v>2.7310885211144702E-3</v>
      </c>
      <c r="AO302" s="190">
        <v>1.4147005000769699E-3</v>
      </c>
      <c r="AP302" s="197">
        <v>7.1225197101997895E-4</v>
      </c>
      <c r="AQ302" s="190"/>
    </row>
    <row r="303" spans="1:43" x14ac:dyDescent="0.35">
      <c r="A303">
        <v>142.05000000000001</v>
      </c>
      <c r="B303" t="s">
        <v>1325</v>
      </c>
      <c r="C303" t="s">
        <v>1573</v>
      </c>
      <c r="D303" s="197">
        <v>8.6437839027283907E-3</v>
      </c>
      <c r="E303" s="190">
        <v>3.1880206608460898E-3</v>
      </c>
      <c r="F303" s="197">
        <v>7.8615270729719706E-3</v>
      </c>
      <c r="G303" s="190">
        <v>3.7448856113958501E-3</v>
      </c>
      <c r="H303" s="197">
        <v>7.5816788961558497E-3</v>
      </c>
      <c r="I303" s="190">
        <v>5.4416429599319204E-3</v>
      </c>
      <c r="J303" s="197">
        <v>7.9296924006146494E-3</v>
      </c>
      <c r="K303" s="190">
        <v>4.6581326143069696E-3</v>
      </c>
      <c r="L303" s="197">
        <v>7.2504461475737404E-3</v>
      </c>
      <c r="M303" s="190">
        <v>1.0426050439265699E-3</v>
      </c>
      <c r="N303" s="197">
        <v>8.6304828882125401E-3</v>
      </c>
      <c r="O303" s="190">
        <v>3.8669575626298501E-3</v>
      </c>
      <c r="P303" s="197">
        <v>1.86443858890093E-2</v>
      </c>
      <c r="Q303" s="190"/>
      <c r="R303" s="197">
        <v>4.01519747539283E-3</v>
      </c>
      <c r="S303" s="190">
        <v>7.0564842739314203E-5</v>
      </c>
      <c r="T303" s="197">
        <v>5.6696642999397801E-3</v>
      </c>
      <c r="U303" s="190">
        <v>2.86057504373576E-3</v>
      </c>
      <c r="V303" s="197">
        <v>4.12327514369327E-3</v>
      </c>
      <c r="W303" s="190">
        <v>8.5776381844033698E-4</v>
      </c>
      <c r="X303" s="197">
        <v>5.3296003203022902E-3</v>
      </c>
      <c r="Y303" s="190">
        <v>1.59360294205926E-3</v>
      </c>
      <c r="Z303" s="197">
        <v>2.8427289185021299E-3</v>
      </c>
      <c r="AA303" s="190">
        <v>1.28522431222128E-3</v>
      </c>
      <c r="AB303" s="197">
        <v>2.1911684923365498E-3</v>
      </c>
      <c r="AC303" s="190">
        <v>5.5907724620787099E-4</v>
      </c>
      <c r="AD303" s="197">
        <v>8.4030313958747896E-3</v>
      </c>
      <c r="AE303" s="190">
        <v>4.4091852632548298E-3</v>
      </c>
      <c r="AF303" s="197">
        <v>7.53173906021057E-3</v>
      </c>
      <c r="AG303" s="190"/>
      <c r="AH303" s="197">
        <v>1.09563732003672E-2</v>
      </c>
      <c r="AI303" s="190"/>
      <c r="AJ303" s="197">
        <v>2.0352804836428701E-3</v>
      </c>
      <c r="AK303" s="190"/>
      <c r="AL303" s="197">
        <v>1.0784058843043299E-2</v>
      </c>
      <c r="AM303" s="190"/>
      <c r="AN303" s="197">
        <v>6.1796466564967402E-3</v>
      </c>
      <c r="AO303" s="190">
        <v>5.3535217356415199E-3</v>
      </c>
      <c r="AP303" s="197">
        <v>1.10853884799696E-3</v>
      </c>
      <c r="AQ303" s="190"/>
    </row>
    <row r="304" spans="1:43" x14ac:dyDescent="0.35">
      <c r="A304">
        <v>142.08600000000001</v>
      </c>
      <c r="B304" t="s">
        <v>1326</v>
      </c>
      <c r="C304" t="s">
        <v>1573</v>
      </c>
      <c r="D304" s="197">
        <v>0.111480973397363</v>
      </c>
      <c r="E304" s="190">
        <v>4.9383434510427898E-2</v>
      </c>
      <c r="F304" s="197">
        <v>0.10135754949195799</v>
      </c>
      <c r="G304" s="190">
        <v>3.5485912019469899E-2</v>
      </c>
      <c r="H304" s="197">
        <v>8.3939805602814693E-2</v>
      </c>
      <c r="I304" s="190">
        <v>3.3913261746778202E-2</v>
      </c>
      <c r="J304" s="197">
        <v>0.18449185044163999</v>
      </c>
      <c r="K304" s="190">
        <v>0.1326889381586</v>
      </c>
      <c r="L304" s="197">
        <v>0.12046160201794601</v>
      </c>
      <c r="M304" s="190">
        <v>5.9569038920322899E-2</v>
      </c>
      <c r="N304" s="197">
        <v>0.11226095100198601</v>
      </c>
      <c r="O304" s="190">
        <v>1.2368006267299799E-2</v>
      </c>
      <c r="P304" s="197">
        <v>0.18615006829554501</v>
      </c>
      <c r="Q304" s="190"/>
      <c r="R304" s="197">
        <v>6.9599043385855403E-2</v>
      </c>
      <c r="S304" s="190">
        <v>4.4937889749611902E-3</v>
      </c>
      <c r="T304" s="197">
        <v>8.3926806526830294E-2</v>
      </c>
      <c r="U304" s="190">
        <v>3.9275495732227703E-2</v>
      </c>
      <c r="V304" s="197">
        <v>5.2560683111035497E-2</v>
      </c>
      <c r="W304" s="190">
        <v>1.550001785854E-3</v>
      </c>
      <c r="X304" s="197">
        <v>5.2507541576970303E-2</v>
      </c>
      <c r="Y304" s="190">
        <v>7.4452531676550996E-3</v>
      </c>
      <c r="Z304" s="197">
        <v>2.2677626897103401E-2</v>
      </c>
      <c r="AA304" s="190">
        <v>5.3884065958222397E-3</v>
      </c>
      <c r="AB304" s="197">
        <v>1.5890807770949599E-2</v>
      </c>
      <c r="AC304" s="190">
        <v>4.8716429213536199E-3</v>
      </c>
      <c r="AD304" s="197">
        <v>4.0791234792810903E-2</v>
      </c>
      <c r="AE304" s="190">
        <v>2.71848317268356E-3</v>
      </c>
      <c r="AF304" s="197">
        <v>0.22931015134735799</v>
      </c>
      <c r="AG304" s="190"/>
      <c r="AH304" s="197">
        <v>0.244743050794831</v>
      </c>
      <c r="AI304" s="190"/>
      <c r="AJ304" s="197">
        <v>7.8405235940389006E-2</v>
      </c>
      <c r="AK304" s="190"/>
      <c r="AL304" s="197">
        <v>0.32963607799549999</v>
      </c>
      <c r="AM304" s="190"/>
      <c r="AN304" s="197">
        <v>7.7872632918560197E-2</v>
      </c>
      <c r="AO304" s="190">
        <v>2.74579527766022E-2</v>
      </c>
      <c r="AP304" s="197">
        <v>1.9266399210398199E-2</v>
      </c>
      <c r="AQ304" s="190"/>
    </row>
    <row r="305" spans="1:43" x14ac:dyDescent="0.35">
      <c r="A305">
        <v>142.12299999999999</v>
      </c>
      <c r="B305" t="s">
        <v>1327</v>
      </c>
      <c r="C305" t="s">
        <v>1573</v>
      </c>
      <c r="D305" s="197">
        <v>1.7556557232428799E-3</v>
      </c>
      <c r="E305" s="190">
        <v>6.0992719341147902E-4</v>
      </c>
      <c r="F305" s="197">
        <v>1.93280011292107E-3</v>
      </c>
      <c r="G305" s="190">
        <v>7.5719757546847998E-4</v>
      </c>
      <c r="H305" s="197">
        <v>1.74704597103826E-3</v>
      </c>
      <c r="I305" s="190">
        <v>1.1599575768925601E-3</v>
      </c>
      <c r="J305" s="197">
        <v>2.1293823310668302E-3</v>
      </c>
      <c r="K305" s="190">
        <v>1.12035604536492E-3</v>
      </c>
      <c r="L305" s="197">
        <v>1.9262622278615499E-3</v>
      </c>
      <c r="M305" s="190">
        <v>6.6223058890972695E-4</v>
      </c>
      <c r="N305" s="197">
        <v>8.5578127739824403E-4</v>
      </c>
      <c r="O305" s="190">
        <v>1.2527766186927399E-4</v>
      </c>
      <c r="P305" s="197">
        <v>1.7493085928191E-3</v>
      </c>
      <c r="Q305" s="190"/>
      <c r="R305" s="197">
        <v>1.2360218610587401E-3</v>
      </c>
      <c r="S305" s="190">
        <v>7.2643992226138494E-5</v>
      </c>
      <c r="T305" s="197">
        <v>1.1231226644406601E-3</v>
      </c>
      <c r="U305" s="190">
        <v>3.8963724799236901E-4</v>
      </c>
      <c r="V305" s="197">
        <v>1.68368118172519E-3</v>
      </c>
      <c r="W305" s="190">
        <v>2.6812482402623002E-4</v>
      </c>
      <c r="X305" s="197">
        <v>2.4895480611295301E-3</v>
      </c>
      <c r="Y305" s="190">
        <v>8.9580965213934395E-4</v>
      </c>
      <c r="Z305" s="197">
        <v>7.2907491915596403E-4</v>
      </c>
      <c r="AA305" s="190">
        <v>3.2094404803872402E-4</v>
      </c>
      <c r="AB305" s="197">
        <v>6.2819590452811095E-4</v>
      </c>
      <c r="AC305" s="190">
        <v>3.5527599737595903E-5</v>
      </c>
      <c r="AD305" s="197">
        <v>1.00079593040785E-3</v>
      </c>
      <c r="AE305" s="190">
        <v>4.1845167810779601E-4</v>
      </c>
      <c r="AF305" s="197">
        <v>2.9235064072553399E-3</v>
      </c>
      <c r="AG305" s="190"/>
      <c r="AH305" s="197">
        <v>4.3524890294570698E-3</v>
      </c>
      <c r="AI305" s="190"/>
      <c r="AJ305" s="197">
        <v>1.0319188378476701E-3</v>
      </c>
      <c r="AK305" s="190"/>
      <c r="AL305" s="197">
        <v>4.52832398416083E-3</v>
      </c>
      <c r="AM305" s="190"/>
      <c r="AN305" s="197">
        <v>1.19349524204419E-3</v>
      </c>
      <c r="AO305" s="190">
        <v>7.0418374013444098E-4</v>
      </c>
      <c r="AP305" s="197">
        <v>4.6197778661897002E-4</v>
      </c>
      <c r="AQ305" s="190"/>
    </row>
    <row r="306" spans="1:43" x14ac:dyDescent="0.35">
      <c r="A306">
        <v>142.935</v>
      </c>
      <c r="B306" t="s">
        <v>1328</v>
      </c>
      <c r="C306" t="s">
        <v>1573</v>
      </c>
      <c r="D306" s="197">
        <v>1.46749729320287E-2</v>
      </c>
      <c r="E306" s="190">
        <v>6.1700339242173703E-3</v>
      </c>
      <c r="F306" s="197">
        <v>1.25266035824965E-2</v>
      </c>
      <c r="G306" s="190">
        <v>4.8002056827279298E-3</v>
      </c>
      <c r="H306" s="197">
        <v>1.21974493169794E-2</v>
      </c>
      <c r="I306" s="190">
        <v>9.3910902525225892E-3</v>
      </c>
      <c r="J306" s="197">
        <v>1.45095456375572E-2</v>
      </c>
      <c r="K306" s="190">
        <v>7.6792590016439002E-3</v>
      </c>
      <c r="L306" s="197">
        <v>1.8944043656258999E-2</v>
      </c>
      <c r="M306" s="190">
        <v>1.1229456117851601E-2</v>
      </c>
      <c r="N306" s="197">
        <v>1.8485872187650298E-2</v>
      </c>
      <c r="O306" s="190">
        <v>3.9084282663050503E-3</v>
      </c>
      <c r="P306" s="197">
        <v>3.9523375179571101E-2</v>
      </c>
      <c r="Q306" s="190"/>
      <c r="R306" s="197">
        <v>5.0202317811776599E-3</v>
      </c>
      <c r="S306" s="190">
        <v>1.76755624448762E-4</v>
      </c>
      <c r="T306" s="197">
        <v>3.6915852531181998E-3</v>
      </c>
      <c r="U306" s="190">
        <v>1.31239279189827E-4</v>
      </c>
      <c r="V306" s="197">
        <v>2.6888664106041698E-3</v>
      </c>
      <c r="W306" s="190">
        <v>2.2886573800220801E-4</v>
      </c>
      <c r="X306" s="197">
        <v>3.09854597276908E-3</v>
      </c>
      <c r="Y306" s="190">
        <v>1.5735591960783601E-4</v>
      </c>
      <c r="Z306" s="197">
        <v>1.7605446474580799E-3</v>
      </c>
      <c r="AA306" s="190">
        <v>6.1417262713442595E-4</v>
      </c>
      <c r="AB306" s="197">
        <v>1.37492906562021E-3</v>
      </c>
      <c r="AC306" s="190">
        <v>2.8610870908773398E-4</v>
      </c>
      <c r="AD306" s="197">
        <v>2.2280583480344699E-3</v>
      </c>
      <c r="AE306" s="190">
        <v>5.2597288167214402E-4</v>
      </c>
      <c r="AF306" s="197">
        <v>1.21755054878976E-2</v>
      </c>
      <c r="AG306" s="190"/>
      <c r="AH306" s="197">
        <v>1.38325741047771E-2</v>
      </c>
      <c r="AI306" s="190"/>
      <c r="AJ306" s="197">
        <v>3.0436114409140699E-3</v>
      </c>
      <c r="AK306" s="190"/>
      <c r="AL306" s="197">
        <v>2.6422759068384899E-2</v>
      </c>
      <c r="AM306" s="190"/>
      <c r="AN306" s="197">
        <v>6.1455939476482303E-3</v>
      </c>
      <c r="AO306" s="190">
        <v>3.00537768897874E-3</v>
      </c>
      <c r="AP306" s="197">
        <v>2.3579562339325799E-3</v>
      </c>
      <c r="AQ306" s="190"/>
    </row>
    <row r="307" spans="1:43" x14ac:dyDescent="0.35">
      <c r="A307">
        <v>143.03399999999999</v>
      </c>
      <c r="B307" t="s">
        <v>1329</v>
      </c>
      <c r="C307" t="s">
        <v>1573</v>
      </c>
      <c r="D307" s="197">
        <v>3.6358746865304001E-3</v>
      </c>
      <c r="E307" s="190">
        <v>3.1076365027382E-3</v>
      </c>
      <c r="F307" s="197">
        <v>4.9886427781570698E-3</v>
      </c>
      <c r="G307" s="190">
        <v>2.93787120481684E-3</v>
      </c>
      <c r="H307" s="197">
        <v>3.3724881274184802E-3</v>
      </c>
      <c r="I307" s="190">
        <v>2.8384877095204899E-3</v>
      </c>
      <c r="J307" s="197">
        <v>1.19890564409836E-2</v>
      </c>
      <c r="K307" s="190">
        <v>1.4906082240591799E-2</v>
      </c>
      <c r="L307" s="197">
        <v>5.3317345281167598E-3</v>
      </c>
      <c r="M307" s="190">
        <v>3.30055170079715E-3</v>
      </c>
      <c r="N307" s="197">
        <v>5.3748028060613597E-3</v>
      </c>
      <c r="O307" s="190">
        <v>8.2857581830953896E-4</v>
      </c>
      <c r="P307" s="197">
        <v>2.0236437250886201E-3</v>
      </c>
      <c r="Q307" s="190"/>
      <c r="R307" s="197">
        <v>1.86168773209129E-3</v>
      </c>
      <c r="S307" s="190">
        <v>6.6286085495995497E-4</v>
      </c>
      <c r="T307" s="197">
        <v>3.6235356430393099E-3</v>
      </c>
      <c r="U307" s="190">
        <v>7.8662164954950396E-4</v>
      </c>
      <c r="V307" s="197">
        <v>1.81843123502605E-3</v>
      </c>
      <c r="W307" s="190">
        <v>6.7471988169197697E-4</v>
      </c>
      <c r="X307" s="197">
        <v>2.3769180252051899E-3</v>
      </c>
      <c r="Y307" s="190">
        <v>6.8318919139780297E-5</v>
      </c>
      <c r="Z307" s="197">
        <v>1.3732498133579699E-3</v>
      </c>
      <c r="AA307" s="190">
        <v>2.3901454798436799E-4</v>
      </c>
      <c r="AB307" s="197">
        <v>7.3656564796057095E-4</v>
      </c>
      <c r="AC307" s="190">
        <v>3.2547619648823401E-5</v>
      </c>
      <c r="AD307" s="197">
        <v>2.7436347741756602E-3</v>
      </c>
      <c r="AE307" s="190">
        <v>1.1920006349590299E-3</v>
      </c>
      <c r="AF307" s="197">
        <v>9.2532823124735503E-3</v>
      </c>
      <c r="AG307" s="190"/>
      <c r="AH307" s="197">
        <v>1.15726443143923E-2</v>
      </c>
      <c r="AI307" s="190"/>
      <c r="AJ307" s="197">
        <v>3.1896088638326799E-3</v>
      </c>
      <c r="AK307" s="190"/>
      <c r="AL307" s="197">
        <v>7.7448325801958803E-2</v>
      </c>
      <c r="AM307" s="190"/>
      <c r="AN307" s="197">
        <v>5.6904950336397395E-4</v>
      </c>
      <c r="AO307" s="190">
        <v>3.8921548116304699E-5</v>
      </c>
      <c r="AP307" s="197">
        <v>3.8963349132774798E-4</v>
      </c>
      <c r="AQ307" s="190"/>
    </row>
    <row r="308" spans="1:43" x14ac:dyDescent="0.35">
      <c r="A308">
        <v>143.07</v>
      </c>
      <c r="B308" t="s">
        <v>1330</v>
      </c>
      <c r="C308" t="s">
        <v>1573</v>
      </c>
      <c r="D308" s="197">
        <v>1.1287267039906001E-2</v>
      </c>
      <c r="E308" s="190">
        <v>1.05037177867329E-2</v>
      </c>
      <c r="F308" s="197">
        <v>1.08565903196839E-2</v>
      </c>
      <c r="G308" s="190">
        <v>4.3228451642709897E-3</v>
      </c>
      <c r="H308" s="197">
        <v>8.5837885938084592E-3</v>
      </c>
      <c r="I308" s="190">
        <v>5.6946410823399702E-3</v>
      </c>
      <c r="J308" s="197">
        <v>1.0570613553082199E-2</v>
      </c>
      <c r="K308" s="190">
        <v>5.5082332267781002E-3</v>
      </c>
      <c r="L308" s="197">
        <v>1.33151772470896E-2</v>
      </c>
      <c r="M308" s="190">
        <v>7.9829493497010993E-3</v>
      </c>
      <c r="N308" s="197">
        <v>9.34422552998798E-3</v>
      </c>
      <c r="O308" s="190">
        <v>2.8724553963206398E-3</v>
      </c>
      <c r="P308" s="197">
        <v>1.9651498566188599E-2</v>
      </c>
      <c r="Q308" s="190"/>
      <c r="R308" s="197">
        <v>3.8646340860870698E-3</v>
      </c>
      <c r="S308" s="190">
        <v>8.7817594995490892E-6</v>
      </c>
      <c r="T308" s="197">
        <v>4.4376459234769803E-3</v>
      </c>
      <c r="U308" s="190">
        <v>2.3390937869190601E-4</v>
      </c>
      <c r="V308" s="197">
        <v>3.2357803181300199E-3</v>
      </c>
      <c r="W308" s="190">
        <v>4.65608000201684E-5</v>
      </c>
      <c r="X308" s="197">
        <v>3.5856925099007901E-3</v>
      </c>
      <c r="Y308" s="190">
        <v>3.9965429306280199E-4</v>
      </c>
      <c r="Z308" s="197">
        <v>2.0142055128150298E-3</v>
      </c>
      <c r="AA308" s="190">
        <v>7.9712353368695401E-5</v>
      </c>
      <c r="AB308" s="197">
        <v>2.0311693065172302E-3</v>
      </c>
      <c r="AC308" s="190">
        <v>4.7105627511897803E-4</v>
      </c>
      <c r="AD308" s="197">
        <v>3.1107392265581802E-3</v>
      </c>
      <c r="AE308" s="190">
        <v>1.32019385383567E-3</v>
      </c>
      <c r="AF308" s="197">
        <v>1.3149726462121401E-2</v>
      </c>
      <c r="AG308" s="190"/>
      <c r="AH308" s="197">
        <v>1.4358374872291199E-2</v>
      </c>
      <c r="AI308" s="190"/>
      <c r="AJ308" s="197">
        <v>3.36264558939136E-3</v>
      </c>
      <c r="AK308" s="190"/>
      <c r="AL308" s="197">
        <v>1.00044549876068E-2</v>
      </c>
      <c r="AM308" s="190"/>
      <c r="AN308" s="197">
        <v>8.02819700632478E-3</v>
      </c>
      <c r="AO308" s="190">
        <v>4.4411302682885196E-3</v>
      </c>
      <c r="AP308" s="197">
        <v>3.6456489731600699E-3</v>
      </c>
      <c r="AQ308" s="190"/>
    </row>
    <row r="309" spans="1:43" x14ac:dyDescent="0.35">
      <c r="A309">
        <v>143.08600000000001</v>
      </c>
      <c r="B309" t="s">
        <v>1108</v>
      </c>
      <c r="C309" t="s">
        <v>66</v>
      </c>
      <c r="D309" s="197">
        <v>0.12992783133337599</v>
      </c>
      <c r="E309" s="190">
        <v>4.8056296674143399E-2</v>
      </c>
      <c r="F309" s="197">
        <v>0.106211813960694</v>
      </c>
      <c r="G309" s="190">
        <v>3.7519014260654203E-2</v>
      </c>
      <c r="H309" s="197">
        <v>0.10755156003854401</v>
      </c>
      <c r="I309" s="190">
        <v>7.8555806341512699E-2</v>
      </c>
      <c r="J309" s="197">
        <v>8.8376904250590693E-2</v>
      </c>
      <c r="K309" s="190">
        <v>5.28762130039565E-2</v>
      </c>
      <c r="L309" s="197">
        <v>6.2629100696009396E-2</v>
      </c>
      <c r="M309" s="190">
        <v>4.6204220125999597E-2</v>
      </c>
      <c r="N309" s="197">
        <v>4.0574300367079499E-2</v>
      </c>
      <c r="O309" s="190">
        <v>1.0128970424313301E-2</v>
      </c>
      <c r="P309" s="197">
        <v>0.119813813665828</v>
      </c>
      <c r="Q309" s="190"/>
      <c r="R309" s="197">
        <v>5.8517181671286299E-2</v>
      </c>
      <c r="S309" s="190">
        <v>7.8063659632113703E-4</v>
      </c>
      <c r="T309" s="197">
        <v>4.5685092610068298E-2</v>
      </c>
      <c r="U309" s="190">
        <v>1.88351860599105E-2</v>
      </c>
      <c r="V309" s="197">
        <v>4.3144152931013403E-2</v>
      </c>
      <c r="W309" s="190">
        <v>1.4855872470128401E-2</v>
      </c>
      <c r="X309" s="197">
        <v>6.1128652750535202E-2</v>
      </c>
      <c r="Y309" s="190">
        <v>1.1998050856897599E-2</v>
      </c>
      <c r="Z309" s="197">
        <v>2.4872205602653699E-2</v>
      </c>
      <c r="AA309" s="190">
        <v>9.1925221877998901E-3</v>
      </c>
      <c r="AB309" s="197">
        <v>1.9583931836794799E-2</v>
      </c>
      <c r="AC309" s="190">
        <v>3.8053141377096598E-3</v>
      </c>
      <c r="AD309" s="197">
        <v>4.0469570980694203E-2</v>
      </c>
      <c r="AE309" s="190">
        <v>1.4751952997163699E-2</v>
      </c>
      <c r="AF309" s="197">
        <v>0.17740678875356999</v>
      </c>
      <c r="AG309" s="190"/>
      <c r="AH309" s="197">
        <v>0.253603071745787</v>
      </c>
      <c r="AI309" s="190"/>
      <c r="AJ309" s="197">
        <v>2.4267551575600701E-2</v>
      </c>
      <c r="AK309" s="190"/>
      <c r="AL309" s="197">
        <v>0.102318544866787</v>
      </c>
      <c r="AM309" s="190"/>
      <c r="AN309" s="197">
        <v>9.7128285412005605E-2</v>
      </c>
      <c r="AO309" s="190">
        <v>5.0287743139578997E-2</v>
      </c>
      <c r="AP309" s="197">
        <v>2.5489010664118499E-2</v>
      </c>
      <c r="AQ309" s="190"/>
    </row>
    <row r="310" spans="1:43" x14ac:dyDescent="0.35">
      <c r="A310">
        <v>143.107</v>
      </c>
      <c r="B310" t="s">
        <v>1331</v>
      </c>
      <c r="C310" t="s">
        <v>1573</v>
      </c>
      <c r="D310" s="197">
        <v>2.8880103519971799E-2</v>
      </c>
      <c r="E310" s="190">
        <v>2.2958903177365202E-2</v>
      </c>
      <c r="F310" s="197">
        <v>5.2566552060317198E-2</v>
      </c>
      <c r="G310" s="190">
        <v>2.46599416783672E-2</v>
      </c>
      <c r="H310" s="197">
        <v>4.1261784834447798E-2</v>
      </c>
      <c r="I310" s="190">
        <v>3.3848874004560603E-2</v>
      </c>
      <c r="J310" s="197">
        <v>9.5253873447169804E-2</v>
      </c>
      <c r="K310" s="190">
        <v>7.4023158375196005E-2</v>
      </c>
      <c r="L310" s="197">
        <v>2.3395121687151001E-2</v>
      </c>
      <c r="M310" s="190">
        <v>1.60801875216692E-2</v>
      </c>
      <c r="N310" s="197">
        <v>3.1949546679626399E-2</v>
      </c>
      <c r="O310" s="190">
        <v>5.12237006028907E-3</v>
      </c>
      <c r="P310" s="197">
        <v>3.37582255988403E-2</v>
      </c>
      <c r="Q310" s="190"/>
      <c r="R310" s="197">
        <v>4.7039151834158098E-2</v>
      </c>
      <c r="S310" s="190">
        <v>6.4656616441280696E-3</v>
      </c>
      <c r="T310" s="197">
        <v>5.3308918115909598E-2</v>
      </c>
      <c r="U310" s="190">
        <v>3.9021358548902402E-2</v>
      </c>
      <c r="V310" s="197">
        <v>2.2258553436263501E-2</v>
      </c>
      <c r="W310" s="190">
        <v>5.2371162807013198E-3</v>
      </c>
      <c r="X310" s="197">
        <v>2.0912157631265801E-2</v>
      </c>
      <c r="Y310" s="190">
        <v>1.76488378339097E-3</v>
      </c>
      <c r="Z310" s="197">
        <v>1.01296887833454E-2</v>
      </c>
      <c r="AA310" s="190">
        <v>2.54317720340861E-3</v>
      </c>
      <c r="AB310" s="197">
        <v>7.2181695829466102E-3</v>
      </c>
      <c r="AC310" s="190">
        <v>1.1561194425439799E-3</v>
      </c>
      <c r="AD310" s="197">
        <v>1.7238088569280399E-2</v>
      </c>
      <c r="AE310" s="190">
        <v>7.4909765563570202E-3</v>
      </c>
      <c r="AF310" s="197">
        <v>9.6574242451420697E-2</v>
      </c>
      <c r="AG310" s="190"/>
      <c r="AH310" s="197">
        <v>0.103626170600469</v>
      </c>
      <c r="AI310" s="190"/>
      <c r="AJ310" s="197">
        <v>5.12179819897772E-2</v>
      </c>
      <c r="AK310" s="190"/>
      <c r="AL310" s="197">
        <v>0.16300293851913999</v>
      </c>
      <c r="AM310" s="190"/>
      <c r="AN310" s="197">
        <v>2.82618539444335E-2</v>
      </c>
      <c r="AO310" s="190">
        <v>1.88921284758563E-2</v>
      </c>
      <c r="AP310" s="197">
        <v>2.8804019942147798E-3</v>
      </c>
      <c r="AQ310" s="190"/>
    </row>
    <row r="311" spans="1:43" x14ac:dyDescent="0.35">
      <c r="A311">
        <v>143.143</v>
      </c>
      <c r="B311" t="s">
        <v>1332</v>
      </c>
      <c r="C311" t="s">
        <v>1573</v>
      </c>
      <c r="D311" s="197">
        <v>3.8917891858765E-2</v>
      </c>
      <c r="E311" s="190">
        <v>2.5335345844839902E-2</v>
      </c>
      <c r="F311" s="197">
        <v>3.6372299698072798E-2</v>
      </c>
      <c r="G311" s="190">
        <v>1.8431688670540399E-2</v>
      </c>
      <c r="H311" s="197">
        <v>3.01494621214735E-2</v>
      </c>
      <c r="I311" s="190">
        <v>1.47599146397878E-2</v>
      </c>
      <c r="J311" s="197">
        <v>6.3272509630841106E-2</v>
      </c>
      <c r="K311" s="190">
        <v>4.2380083422453897E-2</v>
      </c>
      <c r="L311" s="197">
        <v>3.4934494036806603E-2</v>
      </c>
      <c r="M311" s="190">
        <v>2.1919839565831399E-2</v>
      </c>
      <c r="N311" s="197">
        <v>4.7766104281654898E-2</v>
      </c>
      <c r="O311" s="190">
        <v>1.6851407289580199E-2</v>
      </c>
      <c r="P311" s="197">
        <v>0.132320381723085</v>
      </c>
      <c r="Q311" s="190"/>
      <c r="R311" s="197">
        <v>1.7336571870678399E-2</v>
      </c>
      <c r="S311" s="190">
        <v>1.1219101129563999E-3</v>
      </c>
      <c r="T311" s="197">
        <v>1.4706253811724E-2</v>
      </c>
      <c r="U311" s="190">
        <v>8.1327266229968501E-4</v>
      </c>
      <c r="V311" s="197">
        <v>6.2700915764089702E-3</v>
      </c>
      <c r="W311" s="190">
        <v>1.23265344400128E-3</v>
      </c>
      <c r="X311" s="197">
        <v>7.3957201113224102E-3</v>
      </c>
      <c r="Y311" s="190">
        <v>8.9102273355198402E-4</v>
      </c>
      <c r="Z311" s="197">
        <v>4.9140075104115704E-3</v>
      </c>
      <c r="AA311" s="190">
        <v>2.0312481630250798E-3</v>
      </c>
      <c r="AB311" s="197">
        <v>3.9337905838888404E-3</v>
      </c>
      <c r="AC311" s="190">
        <v>2.2662919430415499E-3</v>
      </c>
      <c r="AD311" s="197">
        <v>8.7521704132925305E-3</v>
      </c>
      <c r="AE311" s="190">
        <v>2.3241925112660999E-3</v>
      </c>
      <c r="AF311" s="197">
        <v>5.72961749618245E-2</v>
      </c>
      <c r="AG311" s="190"/>
      <c r="AH311" s="197">
        <v>7.03036216781317E-2</v>
      </c>
      <c r="AI311" s="190"/>
      <c r="AJ311" s="197">
        <v>2.5174177243472901E-2</v>
      </c>
      <c r="AK311" s="190"/>
      <c r="AL311" s="197">
        <v>8.7188509039893294E-2</v>
      </c>
      <c r="AM311" s="190"/>
      <c r="AN311" s="197">
        <v>3.2545293909448297E-2</v>
      </c>
      <c r="AO311" s="190">
        <v>1.47338685107988E-2</v>
      </c>
      <c r="AP311" s="197">
        <v>1.0164485273275301E-2</v>
      </c>
      <c r="AQ311" s="190"/>
    </row>
    <row r="312" spans="1:43" x14ac:dyDescent="0.35">
      <c r="A312">
        <v>143.179</v>
      </c>
      <c r="B312" t="s">
        <v>1333</v>
      </c>
      <c r="C312" t="s">
        <v>1573</v>
      </c>
      <c r="D312" s="197">
        <v>4.8268381657791603E-3</v>
      </c>
      <c r="E312" s="190">
        <v>1.5331044472529801E-3</v>
      </c>
      <c r="F312" s="197">
        <v>5.53730282873617E-3</v>
      </c>
      <c r="G312" s="190">
        <v>2.68775722579283E-3</v>
      </c>
      <c r="H312" s="197">
        <v>2.9906390279862598E-3</v>
      </c>
      <c r="I312" s="190">
        <v>1.8442160822783899E-3</v>
      </c>
      <c r="J312" s="197">
        <v>9.6032947761928306E-3</v>
      </c>
      <c r="K312" s="190">
        <v>6.8911927331284199E-3</v>
      </c>
      <c r="L312" s="197">
        <v>7.1163089440796799E-3</v>
      </c>
      <c r="M312" s="190">
        <v>4.0152113845307504E-3</v>
      </c>
      <c r="N312" s="197">
        <v>7.4669015013101997E-3</v>
      </c>
      <c r="O312" s="190">
        <v>1.82810210523212E-3</v>
      </c>
      <c r="P312" s="197">
        <v>1.0340725040743799E-2</v>
      </c>
      <c r="Q312" s="190"/>
      <c r="R312" s="197">
        <v>2.40014494018538E-3</v>
      </c>
      <c r="S312" s="190">
        <v>1.9093141698198001E-6</v>
      </c>
      <c r="T312" s="197">
        <v>6.4157315415282901E-3</v>
      </c>
      <c r="U312" s="190">
        <v>3.50714569944741E-4</v>
      </c>
      <c r="V312" s="197">
        <v>1.7474294542463999E-2</v>
      </c>
      <c r="W312" s="190">
        <v>2.5456145424528698E-3</v>
      </c>
      <c r="X312" s="197">
        <v>1.7486044963020999E-2</v>
      </c>
      <c r="Y312" s="190">
        <v>1.4863174885940101E-3</v>
      </c>
      <c r="Z312" s="197">
        <v>8.3612147235198001E-3</v>
      </c>
      <c r="AA312" s="190">
        <v>1.9921328099862601E-3</v>
      </c>
      <c r="AB312" s="197">
        <v>5.5177152365602396E-3</v>
      </c>
      <c r="AC312" s="190">
        <v>1.2535253476813201E-3</v>
      </c>
      <c r="AD312" s="197">
        <v>5.9848039136691797E-3</v>
      </c>
      <c r="AE312" s="190">
        <v>5.0831927270565398E-4</v>
      </c>
      <c r="AF312" s="197">
        <v>3.6195518923466202E-2</v>
      </c>
      <c r="AG312" s="190"/>
      <c r="AH312" s="197">
        <v>2.5231630440919299E-2</v>
      </c>
      <c r="AI312" s="190"/>
      <c r="AJ312" s="197">
        <v>4.5021459949224499E-3</v>
      </c>
      <c r="AK312" s="190"/>
      <c r="AL312" s="197">
        <v>4.3767679553783703E-2</v>
      </c>
      <c r="AM312" s="190"/>
      <c r="AN312" s="197">
        <v>2.3712543764189999E-2</v>
      </c>
      <c r="AO312" s="190">
        <v>8.42537265841619E-3</v>
      </c>
      <c r="AP312" s="197">
        <v>1.18663127325613E-3</v>
      </c>
      <c r="AQ312" s="190"/>
    </row>
    <row r="313" spans="1:43" x14ac:dyDescent="0.35">
      <c r="A313">
        <v>144.04400000000001</v>
      </c>
      <c r="B313" t="s">
        <v>1334</v>
      </c>
      <c r="C313" t="s">
        <v>1573</v>
      </c>
      <c r="D313" s="197">
        <v>4.5986773215739903E-3</v>
      </c>
      <c r="E313" s="190">
        <v>3.0813501874075401E-3</v>
      </c>
      <c r="F313" s="197">
        <v>7.6591326059744702E-3</v>
      </c>
      <c r="G313" s="190">
        <v>3.1715745832125398E-3</v>
      </c>
      <c r="H313" s="197">
        <v>5.0063687358533901E-3</v>
      </c>
      <c r="I313" s="190">
        <v>3.71168799871895E-3</v>
      </c>
      <c r="J313" s="197">
        <v>2.2941382304670899E-2</v>
      </c>
      <c r="K313" s="190">
        <v>3.6189619547815299E-2</v>
      </c>
      <c r="L313" s="197">
        <v>1.90341676309837E-2</v>
      </c>
      <c r="M313" s="190">
        <v>1.6181925368719301E-2</v>
      </c>
      <c r="N313" s="197">
        <v>5.6131632905214602E-3</v>
      </c>
      <c r="O313" s="190">
        <v>9.4342366300404596E-4</v>
      </c>
      <c r="P313" s="197">
        <v>1.02473632037403E-2</v>
      </c>
      <c r="Q313" s="190"/>
      <c r="R313" s="197">
        <v>4.4808117627939204E-3</v>
      </c>
      <c r="S313" s="190">
        <v>2.5206294725761398E-4</v>
      </c>
      <c r="T313" s="197">
        <v>3.6268015838479E-3</v>
      </c>
      <c r="U313" s="190">
        <v>2.07749174622759E-3</v>
      </c>
      <c r="V313" s="197">
        <v>1.23485953037535E-3</v>
      </c>
      <c r="W313" s="190">
        <v>5.8363264120926304E-4</v>
      </c>
      <c r="X313" s="197">
        <v>1.61115012579384E-3</v>
      </c>
      <c r="Y313" s="190">
        <v>3.5752459589361E-5</v>
      </c>
      <c r="Z313" s="197">
        <v>1.2216991271914899E-3</v>
      </c>
      <c r="AA313" s="190">
        <v>2.6730693240318502E-4</v>
      </c>
      <c r="AB313" s="197">
        <v>7.1947031606655698E-4</v>
      </c>
      <c r="AC313" s="190">
        <v>1.61794262364362E-4</v>
      </c>
      <c r="AD313" s="197">
        <v>2.9651945748445101E-3</v>
      </c>
      <c r="AE313" s="190">
        <v>2.1913429399347899E-3</v>
      </c>
      <c r="AF313" s="197">
        <v>1.2931475467048301E-2</v>
      </c>
      <c r="AG313" s="190"/>
      <c r="AH313" s="197">
        <v>2.6521142370071801E-2</v>
      </c>
      <c r="AI313" s="190"/>
      <c r="AJ313" s="197">
        <v>9.3298135407598702E-3</v>
      </c>
      <c r="AK313" s="190"/>
      <c r="AL313" s="197">
        <v>0.13058828737317901</v>
      </c>
      <c r="AM313" s="190"/>
      <c r="AN313" s="197">
        <v>2.6665326398828202E-4</v>
      </c>
      <c r="AO313" s="190">
        <v>1.04369885441105E-5</v>
      </c>
      <c r="AP313" s="197">
        <v>4.4254825061623899E-4</v>
      </c>
      <c r="AQ313" s="190"/>
    </row>
    <row r="314" spans="1:43" x14ac:dyDescent="0.35">
      <c r="A314">
        <v>144.066</v>
      </c>
      <c r="B314" t="s">
        <v>1335</v>
      </c>
      <c r="C314" t="s">
        <v>1573</v>
      </c>
      <c r="D314" s="197">
        <v>1.30761133055705E-3</v>
      </c>
      <c r="E314" s="190">
        <v>1.41109013198767E-3</v>
      </c>
      <c r="F314" s="197">
        <v>1.97737588074258E-3</v>
      </c>
      <c r="G314" s="190">
        <v>1.50059147409598E-3</v>
      </c>
      <c r="H314" s="197">
        <v>1.37789045731338E-3</v>
      </c>
      <c r="I314" s="190">
        <v>1.40642495428144E-3</v>
      </c>
      <c r="J314" s="197">
        <v>6.4561150595254602E-3</v>
      </c>
      <c r="K314" s="190">
        <v>1.04189783113613E-2</v>
      </c>
      <c r="L314" s="197">
        <v>1.8136627486360201E-3</v>
      </c>
      <c r="M314" s="190">
        <v>1.46684162895483E-3</v>
      </c>
      <c r="N314" s="197">
        <v>1.7836569416182599E-3</v>
      </c>
      <c r="O314" s="190">
        <v>3.7632680354092701E-4</v>
      </c>
      <c r="P314" s="197">
        <v>2.2322314986735498E-3</v>
      </c>
      <c r="Q314" s="190"/>
      <c r="R314" s="197">
        <v>1.05088187924345E-3</v>
      </c>
      <c r="S314" s="190">
        <v>1.1347945829139199E-4</v>
      </c>
      <c r="T314" s="197">
        <v>9.4465947708487999E-4</v>
      </c>
      <c r="U314" s="190">
        <v>4.49412685302736E-4</v>
      </c>
      <c r="V314" s="197">
        <v>4.65324387069868E-4</v>
      </c>
      <c r="W314" s="190">
        <v>1.9407754413588901E-4</v>
      </c>
      <c r="X314" s="197">
        <v>5.9100582778241696E-4</v>
      </c>
      <c r="Y314" s="190">
        <v>6.1591903908603498E-5</v>
      </c>
      <c r="Z314" s="197">
        <v>3.7110590487605098E-4</v>
      </c>
      <c r="AA314" s="190">
        <v>9.2246459882897697E-5</v>
      </c>
      <c r="AB314" s="197">
        <v>2.0792623717470101E-4</v>
      </c>
      <c r="AC314" s="190">
        <v>2.6694885694059701E-5</v>
      </c>
      <c r="AD314" s="197">
        <v>8.7238417743217803E-4</v>
      </c>
      <c r="AE314" s="190">
        <v>5.8940847982328205E-4</v>
      </c>
      <c r="AF314" s="197">
        <v>3.6524195081697E-3</v>
      </c>
      <c r="AG314" s="190"/>
      <c r="AH314" s="197">
        <v>3.1519388688199799E-3</v>
      </c>
      <c r="AI314" s="190"/>
      <c r="AJ314" s="197">
        <v>4.2481284738033701E-3</v>
      </c>
      <c r="AK314" s="190"/>
      <c r="AL314" s="197">
        <v>3.9817708590060001E-2</v>
      </c>
      <c r="AM314" s="190"/>
      <c r="AN314" s="197">
        <v>1.6780919592181601E-4</v>
      </c>
      <c r="AO314" s="190">
        <v>3.1669198109868799E-5</v>
      </c>
      <c r="AP314" s="197">
        <v>9.3372984293802104E-5</v>
      </c>
      <c r="AQ314" s="190"/>
    </row>
    <row r="315" spans="1:43" x14ac:dyDescent="0.35">
      <c r="A315">
        <v>144.08099999999999</v>
      </c>
      <c r="B315" t="s">
        <v>1336</v>
      </c>
      <c r="C315" t="s">
        <v>1573</v>
      </c>
      <c r="D315" s="197">
        <v>7.3549112658080303E-4</v>
      </c>
      <c r="E315" s="190">
        <v>4.5593734079498398E-4</v>
      </c>
      <c r="F315" s="197">
        <v>8.9233264153361705E-4</v>
      </c>
      <c r="G315" s="190">
        <v>5.79290204132767E-4</v>
      </c>
      <c r="H315" s="197">
        <v>5.5315810886950997E-4</v>
      </c>
      <c r="I315" s="190">
        <v>3.1414086890988699E-4</v>
      </c>
      <c r="J315" s="197">
        <v>4.2829033161174901E-3</v>
      </c>
      <c r="K315" s="190">
        <v>7.8414211159399498E-3</v>
      </c>
      <c r="L315" s="197">
        <v>2.01761483420339E-3</v>
      </c>
      <c r="M315" s="190">
        <v>1.7783061627036499E-3</v>
      </c>
      <c r="N315" s="197">
        <v>5.6624669597839098E-4</v>
      </c>
      <c r="O315" s="190">
        <v>8.8732887098586907E-5</v>
      </c>
      <c r="P315" s="197">
        <v>1.4880139845763901E-3</v>
      </c>
      <c r="Q315" s="190"/>
      <c r="R315" s="197">
        <v>6.3458947685299705E-4</v>
      </c>
      <c r="S315" s="190">
        <v>7.8916602263744994E-5</v>
      </c>
      <c r="T315" s="197">
        <v>6.9378688037745003E-4</v>
      </c>
      <c r="U315" s="190">
        <v>1.9439594583793801E-4</v>
      </c>
      <c r="V315" s="197">
        <v>5.8018383853258697E-4</v>
      </c>
      <c r="W315" s="190">
        <v>7.2118073186664306E-5</v>
      </c>
      <c r="X315" s="197">
        <v>5.6201163458956998E-4</v>
      </c>
      <c r="Y315" s="190">
        <v>7.8820592448480907E-5</v>
      </c>
      <c r="Z315" s="197">
        <v>3.7049945473515599E-4</v>
      </c>
      <c r="AA315" s="190">
        <v>9.1339015188626399E-5</v>
      </c>
      <c r="AB315" s="197">
        <v>2.5822724616295301E-4</v>
      </c>
      <c r="AC315" s="190">
        <v>5.27983363699521E-5</v>
      </c>
      <c r="AD315" s="197">
        <v>7.0226288422300302E-4</v>
      </c>
      <c r="AE315" s="190">
        <v>8.7593351492262094E-5</v>
      </c>
      <c r="AF315" s="197">
        <v>2.7878010858393598E-3</v>
      </c>
      <c r="AG315" s="190"/>
      <c r="AH315" s="197">
        <v>3.5539605640844802E-3</v>
      </c>
      <c r="AI315" s="190"/>
      <c r="AJ315" s="197">
        <v>3.5286182514689601E-3</v>
      </c>
      <c r="AK315" s="190"/>
      <c r="AL315" s="197">
        <v>1.8838784991478501E-2</v>
      </c>
      <c r="AM315" s="190"/>
      <c r="AN315" s="197">
        <v>8.5269286616340603E-4</v>
      </c>
      <c r="AO315" s="190">
        <v>2.7537371312660598E-4</v>
      </c>
      <c r="AP315" s="197">
        <v>1.63450849676107E-4</v>
      </c>
      <c r="AQ315" s="190"/>
    </row>
    <row r="316" spans="1:43" x14ac:dyDescent="0.35">
      <c r="A316">
        <v>144.13800000000001</v>
      </c>
      <c r="B316" t="s">
        <v>1337</v>
      </c>
      <c r="C316" t="s">
        <v>1573</v>
      </c>
      <c r="D316" s="197">
        <v>1.32616316141922E-3</v>
      </c>
      <c r="E316" s="190">
        <v>8.1206530778232995E-4</v>
      </c>
      <c r="F316" s="197">
        <v>1.52003834403139E-3</v>
      </c>
      <c r="G316" s="190">
        <v>7.8125671824027805E-4</v>
      </c>
      <c r="H316" s="197">
        <v>9.22562806795729E-4</v>
      </c>
      <c r="I316" s="190">
        <v>6.5026085429777797E-4</v>
      </c>
      <c r="J316" s="197">
        <v>1.48943129203798E-3</v>
      </c>
      <c r="K316" s="190">
        <v>8.7913921065373905E-4</v>
      </c>
      <c r="L316" s="197">
        <v>1.63535930007171E-3</v>
      </c>
      <c r="M316" s="190">
        <v>8.1855639352190702E-4</v>
      </c>
      <c r="N316" s="197">
        <v>1.0645455393238901E-3</v>
      </c>
      <c r="O316" s="190">
        <v>8.4599002399609802E-5</v>
      </c>
      <c r="P316" s="197">
        <v>1.4990596680306001E-3</v>
      </c>
      <c r="Q316" s="190"/>
      <c r="R316" s="197">
        <v>4.2404830484999399E-4</v>
      </c>
      <c r="S316" s="190">
        <v>2.5097463033585101E-5</v>
      </c>
      <c r="T316" s="197">
        <v>9.2204892102795905E-4</v>
      </c>
      <c r="U316" s="190">
        <v>1.47221297792466E-5</v>
      </c>
      <c r="V316" s="197">
        <v>6.8230909375253598E-4</v>
      </c>
      <c r="W316" s="190">
        <v>8.4742405083216803E-5</v>
      </c>
      <c r="X316" s="197">
        <v>8.3270484265121397E-4</v>
      </c>
      <c r="Y316" s="190">
        <v>5.0659548338635502E-4</v>
      </c>
      <c r="Z316" s="197">
        <v>4.1608195446972001E-4</v>
      </c>
      <c r="AA316" s="190">
        <v>2.4829008807999899E-4</v>
      </c>
      <c r="AB316" s="197">
        <v>4.8700327669484598E-4</v>
      </c>
      <c r="AC316" s="190">
        <v>2.4320139153710899E-4</v>
      </c>
      <c r="AD316" s="197">
        <v>6.4331647548262496E-4</v>
      </c>
      <c r="AE316" s="190">
        <v>2.25060563234925E-4</v>
      </c>
      <c r="AF316" s="197">
        <v>2.9505674784607002E-3</v>
      </c>
      <c r="AG316" s="190"/>
      <c r="AH316" s="197">
        <v>1.88837271286535E-3</v>
      </c>
      <c r="AI316" s="190"/>
      <c r="AJ316" s="197">
        <v>4.4878346128159502E-4</v>
      </c>
      <c r="AK316" s="190"/>
      <c r="AL316" s="197">
        <v>1.8377666567098701E-3</v>
      </c>
      <c r="AM316" s="190"/>
      <c r="AN316" s="197">
        <v>1.6904248578374101E-3</v>
      </c>
      <c r="AO316" s="190">
        <v>1.4086913417327E-3</v>
      </c>
      <c r="AP316" s="197">
        <v>3.5450563034223698E-4</v>
      </c>
      <c r="AQ316" s="190"/>
    </row>
    <row r="317" spans="1:43" x14ac:dyDescent="0.35">
      <c r="A317">
        <v>144.17500000000001</v>
      </c>
      <c r="B317" t="s">
        <v>1338</v>
      </c>
      <c r="C317" t="s">
        <v>1573</v>
      </c>
      <c r="D317" s="197">
        <v>9.5791291171955107E-3</v>
      </c>
      <c r="E317" s="190">
        <v>6.1365698234480499E-3</v>
      </c>
      <c r="F317" s="197">
        <v>9.9336152559843897E-3</v>
      </c>
      <c r="G317" s="190">
        <v>5.01426922341997E-3</v>
      </c>
      <c r="H317" s="197">
        <v>8.7769627048126693E-3</v>
      </c>
      <c r="I317" s="190">
        <v>3.4527965771037599E-3</v>
      </c>
      <c r="J317" s="197">
        <v>6.8533418020883504E-3</v>
      </c>
      <c r="K317" s="190">
        <v>3.40081186769782E-3</v>
      </c>
      <c r="L317" s="197">
        <v>5.4793160085490596E-3</v>
      </c>
      <c r="M317" s="190">
        <v>2.2324298270582398E-3</v>
      </c>
      <c r="N317" s="197">
        <v>4.9106668589848799E-3</v>
      </c>
      <c r="O317" s="190">
        <v>1.7800377505167099E-3</v>
      </c>
      <c r="P317" s="197">
        <v>1.7073199019389199E-2</v>
      </c>
      <c r="Q317" s="190"/>
      <c r="R317" s="197">
        <v>4.9488521940145398E-3</v>
      </c>
      <c r="S317" s="190">
        <v>1.50366959455044E-6</v>
      </c>
      <c r="T317" s="197">
        <v>2.9267717320113199E-3</v>
      </c>
      <c r="U317" s="190">
        <v>2.3651161933674301E-3</v>
      </c>
      <c r="V317" s="197">
        <v>2.8508383014694402E-3</v>
      </c>
      <c r="W317" s="190">
        <v>8.9776566145180096E-5</v>
      </c>
      <c r="X317" s="197">
        <v>5.8039702985183596E-3</v>
      </c>
      <c r="Y317" s="190">
        <v>4.2812770812096198E-3</v>
      </c>
      <c r="Z317" s="197">
        <v>7.5119856601310998E-4</v>
      </c>
      <c r="AA317" s="190">
        <v>7.7375412562197504E-4</v>
      </c>
      <c r="AB317" s="197">
        <v>1.4059151911276701E-3</v>
      </c>
      <c r="AC317" s="190">
        <v>1.1253534366482501E-3</v>
      </c>
      <c r="AD317" s="197">
        <v>4.2752684422867598E-3</v>
      </c>
      <c r="AE317" s="190">
        <v>3.38944827646481E-3</v>
      </c>
      <c r="AF317" s="197">
        <v>1.4575336387782601E-2</v>
      </c>
      <c r="AG317" s="190"/>
      <c r="AH317" s="197">
        <v>8.8297619594528594E-3</v>
      </c>
      <c r="AI317" s="190"/>
      <c r="AJ317" s="197">
        <v>8.1644683740752795E-4</v>
      </c>
      <c r="AK317" s="190"/>
      <c r="AL317" s="197">
        <v>5.9315922517865103E-3</v>
      </c>
      <c r="AM317" s="190"/>
      <c r="AN317" s="197">
        <v>4.4210917774268601E-3</v>
      </c>
      <c r="AO317" s="190">
        <v>4.2510796349661496E-3</v>
      </c>
      <c r="AP317" s="197">
        <v>3.1613323145774199E-3</v>
      </c>
      <c r="AQ317" s="190"/>
    </row>
    <row r="318" spans="1:43" x14ac:dyDescent="0.35">
      <c r="A318">
        <v>145.05000000000001</v>
      </c>
      <c r="B318" t="s">
        <v>1109</v>
      </c>
      <c r="C318" t="s">
        <v>1662</v>
      </c>
      <c r="D318" s="197">
        <v>0.14025187478821899</v>
      </c>
      <c r="E318" s="190">
        <v>5.5044692068554398E-2</v>
      </c>
      <c r="F318" s="197">
        <v>0.115595076364438</v>
      </c>
      <c r="G318" s="190">
        <v>4.0666135216531001E-2</v>
      </c>
      <c r="H318" s="197">
        <v>0.106240843851216</v>
      </c>
      <c r="I318" s="190">
        <v>5.0373772339705199E-2</v>
      </c>
      <c r="J318" s="197">
        <v>0.14388740130885899</v>
      </c>
      <c r="K318" s="190">
        <v>7.6709821803212896E-2</v>
      </c>
      <c r="L318" s="197">
        <v>0.122982301429885</v>
      </c>
      <c r="M318" s="190">
        <v>5.7171644160085799E-2</v>
      </c>
      <c r="N318" s="197">
        <v>0.12821741816570101</v>
      </c>
      <c r="O318" s="190">
        <v>1.7897405187307199E-2</v>
      </c>
      <c r="P318" s="197">
        <v>0.20071757962721801</v>
      </c>
      <c r="Q318" s="190"/>
      <c r="R318" s="197">
        <v>5.35369746704887E-2</v>
      </c>
      <c r="S318" s="190">
        <v>3.64651424375846E-3</v>
      </c>
      <c r="T318" s="197">
        <v>6.2815319422683605E-2</v>
      </c>
      <c r="U318" s="190">
        <v>1.34314908712065E-2</v>
      </c>
      <c r="V318" s="197">
        <v>0.119414618046846</v>
      </c>
      <c r="W318" s="190">
        <v>2.2135110088811E-2</v>
      </c>
      <c r="X318" s="197">
        <v>0.13971451949814701</v>
      </c>
      <c r="Y318" s="190">
        <v>1.8470166064725801E-2</v>
      </c>
      <c r="Z318" s="197">
        <v>6.0139603642297298E-2</v>
      </c>
      <c r="AA318" s="190">
        <v>1.55632486948654E-2</v>
      </c>
      <c r="AB318" s="197">
        <v>4.6856800748528799E-2</v>
      </c>
      <c r="AC318" s="190">
        <v>1.0124822335595E-2</v>
      </c>
      <c r="AD318" s="197">
        <v>5.9051332113114703E-2</v>
      </c>
      <c r="AE318" s="190">
        <v>5.68043762459256E-3</v>
      </c>
      <c r="AF318" s="197">
        <v>0.343270260883491</v>
      </c>
      <c r="AG318" s="190"/>
      <c r="AH318" s="197">
        <v>0.341942738540011</v>
      </c>
      <c r="AI318" s="190"/>
      <c r="AJ318" s="197">
        <v>7.4783638682960493E-2</v>
      </c>
      <c r="AK318" s="190"/>
      <c r="AL318" s="197">
        <v>0.35968433901888303</v>
      </c>
      <c r="AM318" s="190"/>
      <c r="AN318" s="197">
        <v>0.236318643815322</v>
      </c>
      <c r="AO318" s="190">
        <v>9.5991082792847002E-2</v>
      </c>
      <c r="AP318" s="197">
        <v>2.48784802752125E-2</v>
      </c>
      <c r="AQ318" s="190"/>
    </row>
    <row r="319" spans="1:43" x14ac:dyDescent="0.35">
      <c r="A319">
        <v>145.065</v>
      </c>
      <c r="B319" t="s">
        <v>1110</v>
      </c>
      <c r="C319" t="s">
        <v>403</v>
      </c>
      <c r="D319" s="197">
        <v>4.2242223891440799E-2</v>
      </c>
      <c r="E319" s="190">
        <v>1.1035183343683501E-2</v>
      </c>
      <c r="F319" s="197">
        <v>4.4212678887795502E-2</v>
      </c>
      <c r="G319" s="190">
        <v>1.3527322527962999E-2</v>
      </c>
      <c r="H319" s="197">
        <v>3.3480113821499E-2</v>
      </c>
      <c r="I319" s="190">
        <v>2.0605076427139601E-2</v>
      </c>
      <c r="J319" s="197">
        <v>8.1955288907122101E-2</v>
      </c>
      <c r="K319" s="190">
        <v>5.3971913002718003E-2</v>
      </c>
      <c r="L319" s="197">
        <v>4.56556306388404E-2</v>
      </c>
      <c r="M319" s="190">
        <v>2.65597174998525E-2</v>
      </c>
      <c r="N319" s="197">
        <v>3.8880186723297197E-2</v>
      </c>
      <c r="O319" s="190">
        <v>2.1634346079633E-3</v>
      </c>
      <c r="P319" s="197">
        <v>5.6595107702145403E-2</v>
      </c>
      <c r="Q319" s="190"/>
      <c r="R319" s="197">
        <v>3.198456500737E-2</v>
      </c>
      <c r="S319" s="190">
        <v>3.3371672586472801E-3</v>
      </c>
      <c r="T319" s="197">
        <v>3.4734854283506797E-2</v>
      </c>
      <c r="U319" s="190">
        <v>1.1764023055349499E-2</v>
      </c>
      <c r="V319" s="197">
        <v>2.50525841244005E-2</v>
      </c>
      <c r="W319" s="190">
        <v>3.5582679182414802E-3</v>
      </c>
      <c r="X319" s="197">
        <v>2.13216484384747E-2</v>
      </c>
      <c r="Y319" s="190">
        <v>2.7320283901745099E-3</v>
      </c>
      <c r="Z319" s="197">
        <v>1.29104225174194E-2</v>
      </c>
      <c r="AA319" s="190">
        <v>3.1749587791778202E-3</v>
      </c>
      <c r="AB319" s="197">
        <v>9.3360149862082905E-3</v>
      </c>
      <c r="AC319" s="190">
        <v>3.5311828626797899E-3</v>
      </c>
      <c r="AD319" s="197">
        <v>1.9565243213150701E-2</v>
      </c>
      <c r="AE319" s="190">
        <v>4.2283489554079999E-3</v>
      </c>
      <c r="AF319" s="197">
        <v>0.124711231137874</v>
      </c>
      <c r="AG319" s="190"/>
      <c r="AH319" s="197">
        <v>0.21695992918683599</v>
      </c>
      <c r="AI319" s="190"/>
      <c r="AJ319" s="197">
        <v>1.9924599862862599E-2</v>
      </c>
      <c r="AK319" s="190"/>
      <c r="AL319" s="197">
        <v>0.14001247932631</v>
      </c>
      <c r="AM319" s="190"/>
      <c r="AN319" s="197">
        <v>4.0979441707349497E-2</v>
      </c>
      <c r="AO319" s="190">
        <v>2.2684351079741E-2</v>
      </c>
      <c r="AP319" s="197">
        <v>7.8100013595903102E-3</v>
      </c>
      <c r="AQ319" s="190"/>
    </row>
    <row r="320" spans="1:43" x14ac:dyDescent="0.35">
      <c r="A320">
        <v>145.101</v>
      </c>
      <c r="B320" t="s">
        <v>1112</v>
      </c>
      <c r="C320" t="s">
        <v>376</v>
      </c>
      <c r="D320" s="197">
        <v>1.66049821500793E-2</v>
      </c>
      <c r="E320" s="190">
        <v>4.4321905650895801E-3</v>
      </c>
      <c r="F320" s="197">
        <v>2.63610168676345E-2</v>
      </c>
      <c r="G320" s="190">
        <v>1.09615486656701E-2</v>
      </c>
      <c r="H320" s="197">
        <v>1.5895750191172401E-2</v>
      </c>
      <c r="I320" s="190">
        <v>8.2001373538274896E-3</v>
      </c>
      <c r="J320" s="197">
        <v>3.7735708199817301E-2</v>
      </c>
      <c r="K320" s="190">
        <v>2.8649850766486101E-2</v>
      </c>
      <c r="L320" s="197">
        <v>2.0627080987948299E-2</v>
      </c>
      <c r="M320" s="190">
        <v>1.12087694572612E-2</v>
      </c>
      <c r="N320" s="197">
        <v>2.33836258165654E-2</v>
      </c>
      <c r="O320" s="190">
        <v>1.7340796858736601E-3</v>
      </c>
      <c r="P320" s="197">
        <v>3.7293750431530999E-2</v>
      </c>
      <c r="Q320" s="190"/>
      <c r="R320" s="197">
        <v>1.3950869098698601E-2</v>
      </c>
      <c r="S320" s="190">
        <v>1.3392741293200301E-3</v>
      </c>
      <c r="T320" s="197">
        <v>1.0600240452648501E-2</v>
      </c>
      <c r="U320" s="190">
        <v>5.28778060937222E-3</v>
      </c>
      <c r="V320" s="197">
        <v>1.0033374898047001E-2</v>
      </c>
      <c r="W320" s="190">
        <v>3.5434446463339301E-3</v>
      </c>
      <c r="X320" s="197">
        <v>1.0985423894461799E-2</v>
      </c>
      <c r="Y320" s="190">
        <v>8.0568962250818601E-4</v>
      </c>
      <c r="Z320" s="197">
        <v>5.3986375170679201E-3</v>
      </c>
      <c r="AA320" s="190">
        <v>1.50578027069439E-3</v>
      </c>
      <c r="AB320" s="197">
        <v>4.21251995012536E-3</v>
      </c>
      <c r="AC320" s="190">
        <v>1.1179631799425199E-3</v>
      </c>
      <c r="AD320" s="197">
        <v>8.6067728100848104E-3</v>
      </c>
      <c r="AE320" s="190">
        <v>4.0640935058685098E-3</v>
      </c>
      <c r="AF320" s="197">
        <v>4.7100276798974001E-2</v>
      </c>
      <c r="AG320" s="190"/>
      <c r="AH320" s="197">
        <v>2.99703445565426E-2</v>
      </c>
      <c r="AI320" s="190"/>
      <c r="AJ320" s="197">
        <v>2.6426972734415199E-2</v>
      </c>
      <c r="AK320" s="190"/>
      <c r="AL320" s="197">
        <v>5.5707309726059202E-2</v>
      </c>
      <c r="AM320" s="190"/>
      <c r="AN320" s="197">
        <v>2.3121676079495699E-2</v>
      </c>
      <c r="AO320" s="190">
        <v>1.18989699336534E-2</v>
      </c>
      <c r="AP320" s="197">
        <v>2.73709465436994E-3</v>
      </c>
      <c r="AQ320" s="190"/>
    </row>
    <row r="321" spans="1:43" x14ac:dyDescent="0.35">
      <c r="A321">
        <v>145.12200000000001</v>
      </c>
      <c r="B321" t="s">
        <v>1339</v>
      </c>
      <c r="C321" t="s">
        <v>1573</v>
      </c>
      <c r="D321" s="197">
        <v>5.9970992132506598E-3</v>
      </c>
      <c r="E321" s="190">
        <v>2.1349345918642701E-3</v>
      </c>
      <c r="F321" s="197">
        <v>7.2312419615267499E-3</v>
      </c>
      <c r="G321" s="190">
        <v>3.0761557508701999E-3</v>
      </c>
      <c r="H321" s="197">
        <v>5.0337859934816596E-3</v>
      </c>
      <c r="I321" s="190">
        <v>2.3282006689794598E-3</v>
      </c>
      <c r="J321" s="197">
        <v>1.39686712956119E-2</v>
      </c>
      <c r="K321" s="190">
        <v>1.0696094110604199E-2</v>
      </c>
      <c r="L321" s="197">
        <v>8.0022348474003795E-3</v>
      </c>
      <c r="M321" s="190">
        <v>3.6430038378286E-3</v>
      </c>
      <c r="N321" s="197">
        <v>7.62303308030553E-3</v>
      </c>
      <c r="O321" s="190">
        <v>1.2222776842380201E-3</v>
      </c>
      <c r="P321" s="197">
        <v>1.37601203507555E-2</v>
      </c>
      <c r="Q321" s="190"/>
      <c r="R321" s="197">
        <v>5.4808034262527E-3</v>
      </c>
      <c r="S321" s="190">
        <v>5.3045605976111295E-4</v>
      </c>
      <c r="T321" s="197">
        <v>5.9220380853128897E-3</v>
      </c>
      <c r="U321" s="190">
        <v>1.4896523420973699E-3</v>
      </c>
      <c r="V321" s="197">
        <v>3.4795850204154401E-3</v>
      </c>
      <c r="W321" s="190">
        <v>6.7842930044444897E-4</v>
      </c>
      <c r="X321" s="197">
        <v>3.5520915302447902E-3</v>
      </c>
      <c r="Y321" s="190">
        <v>2.7898573988760001E-4</v>
      </c>
      <c r="Z321" s="197">
        <v>2.3569953660662001E-3</v>
      </c>
      <c r="AA321" s="190">
        <v>6.4521782338096195E-4</v>
      </c>
      <c r="AB321" s="197">
        <v>1.7910167597062E-3</v>
      </c>
      <c r="AC321" s="190">
        <v>7.0806151076083798E-4</v>
      </c>
      <c r="AD321" s="197">
        <v>3.9220992476197902E-3</v>
      </c>
      <c r="AE321" s="190">
        <v>1.0759981645226499E-3</v>
      </c>
      <c r="AF321" s="197">
        <v>2.1659002552646099E-2</v>
      </c>
      <c r="AG321" s="190"/>
      <c r="AH321" s="197">
        <v>2.85313771062243E-2</v>
      </c>
      <c r="AI321" s="190"/>
      <c r="AJ321" s="197">
        <v>2.1639659029067601E-2</v>
      </c>
      <c r="AK321" s="190"/>
      <c r="AL321" s="197">
        <v>3.5822083336714002E-2</v>
      </c>
      <c r="AM321" s="190"/>
      <c r="AN321" s="197">
        <v>8.2067692206724604E-3</v>
      </c>
      <c r="AO321" s="190">
        <v>3.8174384087808801E-3</v>
      </c>
      <c r="AP321" s="197">
        <v>1.3859090638092999E-3</v>
      </c>
      <c r="AQ321" s="190"/>
    </row>
    <row r="322" spans="1:43" x14ac:dyDescent="0.35">
      <c r="A322">
        <v>145.15899999999999</v>
      </c>
      <c r="B322" t="s">
        <v>1340</v>
      </c>
      <c r="C322" t="s">
        <v>1573</v>
      </c>
      <c r="D322" s="197">
        <v>4.1126161864798701E-3</v>
      </c>
      <c r="E322" s="190">
        <v>1.7184332922264699E-3</v>
      </c>
      <c r="F322" s="197">
        <v>4.59990313730314E-3</v>
      </c>
      <c r="G322" s="190">
        <v>1.04155412731835E-3</v>
      </c>
      <c r="H322" s="197">
        <v>4.2627620308190398E-3</v>
      </c>
      <c r="I322" s="190">
        <v>2.5465282953539498E-3</v>
      </c>
      <c r="J322" s="197">
        <v>6.96518140398292E-3</v>
      </c>
      <c r="K322" s="190">
        <v>5.2421202211436297E-3</v>
      </c>
      <c r="L322" s="197">
        <v>5.3651773498117096E-3</v>
      </c>
      <c r="M322" s="190">
        <v>3.1249302466347302E-3</v>
      </c>
      <c r="N322" s="197">
        <v>2.4156224746393899E-3</v>
      </c>
      <c r="O322" s="190">
        <v>3.3091582994306299E-4</v>
      </c>
      <c r="P322" s="197">
        <v>7.2629595102824502E-3</v>
      </c>
      <c r="Q322" s="190"/>
      <c r="R322" s="197">
        <v>3.8955946149465299E-3</v>
      </c>
      <c r="S322" s="190">
        <v>3.7643778290871803E-4</v>
      </c>
      <c r="T322" s="197">
        <v>2.8666606544096801E-3</v>
      </c>
      <c r="U322" s="190">
        <v>1.5911895957689201E-3</v>
      </c>
      <c r="V322" s="197">
        <v>1.88996406971666E-3</v>
      </c>
      <c r="W322" s="190">
        <v>8.7155200125367603E-4</v>
      </c>
      <c r="X322" s="197">
        <v>2.5367582573241E-3</v>
      </c>
      <c r="Y322" s="190">
        <v>1.27972342970869E-4</v>
      </c>
      <c r="Z322" s="197">
        <v>1.3010380187455501E-3</v>
      </c>
      <c r="AA322" s="190">
        <v>3.9377424285443199E-4</v>
      </c>
      <c r="AB322" s="197">
        <v>1.1997499374263E-3</v>
      </c>
      <c r="AC322" s="190">
        <v>3.9356866151419098E-4</v>
      </c>
      <c r="AD322" s="197">
        <v>3.1501618861592101E-3</v>
      </c>
      <c r="AE322" s="190">
        <v>2.0023683886551701E-3</v>
      </c>
      <c r="AF322" s="197">
        <v>6.9322272255838199E-3</v>
      </c>
      <c r="AG322" s="190"/>
      <c r="AH322" s="197">
        <v>7.9300685049313192E-3</v>
      </c>
      <c r="AI322" s="190"/>
      <c r="AJ322" s="197">
        <v>2.7670283538523701E-3</v>
      </c>
      <c r="AK322" s="190"/>
      <c r="AL322" s="197">
        <v>2.2889133207231599E-2</v>
      </c>
      <c r="AM322" s="190"/>
      <c r="AN322" s="197">
        <v>1.1843933893838101E-3</v>
      </c>
      <c r="AO322" s="190">
        <v>4.5553786202853498E-4</v>
      </c>
      <c r="AP322" s="197">
        <v>8.2136952029135304E-4</v>
      </c>
      <c r="AQ322" s="190"/>
    </row>
    <row r="323" spans="1:43" x14ac:dyDescent="0.35">
      <c r="A323">
        <v>146.096</v>
      </c>
      <c r="B323" t="s">
        <v>1341</v>
      </c>
      <c r="C323" t="s">
        <v>1573</v>
      </c>
      <c r="D323" s="197">
        <v>1.6855452157227601E-3</v>
      </c>
      <c r="E323" s="190">
        <v>8.2044476408469496E-4</v>
      </c>
      <c r="F323" s="197">
        <v>2.0641596787696298E-3</v>
      </c>
      <c r="G323" s="190">
        <v>8.73318652414899E-4</v>
      </c>
      <c r="H323" s="197">
        <v>1.0753159129521499E-3</v>
      </c>
      <c r="I323" s="190">
        <v>5.8735351255729997E-4</v>
      </c>
      <c r="J323" s="197">
        <v>6.45941655221629E-3</v>
      </c>
      <c r="K323" s="190">
        <v>9.1394313671229396E-3</v>
      </c>
      <c r="L323" s="197">
        <v>4.2887744540537898E-3</v>
      </c>
      <c r="M323" s="190">
        <v>3.0075077680309001E-3</v>
      </c>
      <c r="N323" s="197">
        <v>2.11132631456623E-3</v>
      </c>
      <c r="O323" s="190">
        <v>5.9511458627926001E-5</v>
      </c>
      <c r="P323" s="197">
        <v>4.3539981717538902E-3</v>
      </c>
      <c r="Q323" s="190"/>
      <c r="R323" s="197">
        <v>7.4947898605962602E-4</v>
      </c>
      <c r="S323" s="190">
        <v>3.7123333383774997E-5</v>
      </c>
      <c r="T323" s="197">
        <v>1.20342716136437E-3</v>
      </c>
      <c r="U323" s="190">
        <v>3.8665891419830599E-4</v>
      </c>
      <c r="V323" s="197">
        <v>7.0685954327667495E-4</v>
      </c>
      <c r="W323" s="190">
        <v>1.4215967540070299E-4</v>
      </c>
      <c r="X323" s="197">
        <v>8.3889454332395296E-4</v>
      </c>
      <c r="Y323" s="190">
        <v>1.18373685555783E-4</v>
      </c>
      <c r="Z323" s="197">
        <v>5.5356819570327395E-4</v>
      </c>
      <c r="AA323" s="190">
        <v>2.2557009688006899E-4</v>
      </c>
      <c r="AB323" s="197">
        <v>3.2753340889282397E-4</v>
      </c>
      <c r="AC323" s="190">
        <v>1.2787766866678901E-5</v>
      </c>
      <c r="AD323" s="197">
        <v>1.0961781646485901E-3</v>
      </c>
      <c r="AE323" s="190">
        <v>5.7223381516782604E-4</v>
      </c>
      <c r="AF323" s="197">
        <v>6.2931098308018499E-3</v>
      </c>
      <c r="AG323" s="190"/>
      <c r="AH323" s="197">
        <v>5.8811729072108902E-3</v>
      </c>
      <c r="AI323" s="190"/>
      <c r="AJ323" s="197">
        <v>2.98440768264506E-3</v>
      </c>
      <c r="AK323" s="190"/>
      <c r="AL323" s="197">
        <v>2.9361405983248299E-2</v>
      </c>
      <c r="AM323" s="190"/>
      <c r="AN323" s="197">
        <v>3.4845527596053498E-4</v>
      </c>
      <c r="AO323" s="190">
        <v>8.0223215908272998E-5</v>
      </c>
      <c r="AP323" s="197">
        <v>2.4286947136819401E-4</v>
      </c>
      <c r="AQ323" s="190"/>
    </row>
    <row r="324" spans="1:43" x14ac:dyDescent="0.35">
      <c r="A324">
        <v>147.029</v>
      </c>
      <c r="B324" t="s">
        <v>1342</v>
      </c>
      <c r="C324" t="s">
        <v>1573</v>
      </c>
      <c r="D324" s="197">
        <v>5.57735399803811E-4</v>
      </c>
      <c r="E324" s="190">
        <v>2.9262778680723601E-4</v>
      </c>
      <c r="F324" s="197">
        <v>7.5639712588514401E-4</v>
      </c>
      <c r="G324" s="190">
        <v>3.4681005329606398E-4</v>
      </c>
      <c r="H324" s="197">
        <v>5.1277267335989897E-4</v>
      </c>
      <c r="I324" s="190">
        <v>2.4860873978998398E-4</v>
      </c>
      <c r="J324" s="197">
        <v>2.5497420139093401E-3</v>
      </c>
      <c r="K324" s="190">
        <v>3.7233847488648002E-3</v>
      </c>
      <c r="L324" s="197">
        <v>1.4277236505259999E-3</v>
      </c>
      <c r="M324" s="190">
        <v>9.3551843586025195E-4</v>
      </c>
      <c r="N324" s="197">
        <v>6.0024685452800795E-4</v>
      </c>
      <c r="O324" s="190">
        <v>4.6167438723865004E-6</v>
      </c>
      <c r="P324" s="197">
        <v>1.3508534387062299E-3</v>
      </c>
      <c r="Q324" s="190"/>
      <c r="R324" s="197">
        <v>3.7374191057578998E-4</v>
      </c>
      <c r="S324" s="190">
        <v>2.7886797544739699E-5</v>
      </c>
      <c r="T324" s="197">
        <v>4.8351505877119202E-4</v>
      </c>
      <c r="U324" s="190">
        <v>2.3332566027511401E-4</v>
      </c>
      <c r="V324" s="197">
        <v>2.14562540813638E-4</v>
      </c>
      <c r="W324" s="190">
        <v>2.1806925272324201E-5</v>
      </c>
      <c r="X324" s="197">
        <v>2.127459297003E-4</v>
      </c>
      <c r="Y324" s="190">
        <v>9.1657385895562392E-6</v>
      </c>
      <c r="Z324" s="197">
        <v>1.4514263202959201E-4</v>
      </c>
      <c r="AA324" s="190">
        <v>3.4130848124936302E-5</v>
      </c>
      <c r="AB324" s="197">
        <v>1.0705074136024101E-4</v>
      </c>
      <c r="AC324" s="190">
        <v>1.9767248242553601E-5</v>
      </c>
      <c r="AD324" s="197">
        <v>3.53756484524249E-4</v>
      </c>
      <c r="AE324" s="190">
        <v>2.5174138336718E-4</v>
      </c>
      <c r="AF324" s="197">
        <v>1.4926794734113999E-3</v>
      </c>
      <c r="AG324" s="190"/>
      <c r="AH324" s="197">
        <v>1.7585616966729601E-3</v>
      </c>
      <c r="AI324" s="190"/>
      <c r="AJ324" s="197">
        <v>6.5169424258500501E-4</v>
      </c>
      <c r="AK324" s="190"/>
      <c r="AL324" s="197">
        <v>1.22702099053124E-2</v>
      </c>
      <c r="AM324" s="190"/>
      <c r="AN324" s="197">
        <v>1.2467965406302199E-4</v>
      </c>
      <c r="AO324" s="190">
        <v>2.8852051534527999E-5</v>
      </c>
      <c r="AP324" s="197">
        <v>9.3531122512664601E-5</v>
      </c>
      <c r="AQ324" s="190"/>
    </row>
    <row r="325" spans="1:43" x14ac:dyDescent="0.35">
      <c r="A325">
        <v>147.04400000000001</v>
      </c>
      <c r="B325" t="s">
        <v>1343</v>
      </c>
      <c r="C325" t="s">
        <v>1573</v>
      </c>
      <c r="D325" s="197">
        <v>5.0393695508753398E-4</v>
      </c>
      <c r="E325" s="190">
        <v>2.8458933765626099E-4</v>
      </c>
      <c r="F325" s="197">
        <v>7.0110380545076805E-4</v>
      </c>
      <c r="G325" s="190">
        <v>3.53728974677034E-4</v>
      </c>
      <c r="H325" s="197">
        <v>3.7712550508089098E-4</v>
      </c>
      <c r="I325" s="190">
        <v>3.5151158856880398E-4</v>
      </c>
      <c r="J325" s="197">
        <v>6.4977500317245102E-4</v>
      </c>
      <c r="K325" s="190">
        <v>4.25279417509721E-4</v>
      </c>
      <c r="L325" s="197">
        <v>6.6412397779828296E-4</v>
      </c>
      <c r="M325" s="190">
        <v>3.78845377381055E-4</v>
      </c>
      <c r="N325" s="197">
        <v>4.4407348347733099E-4</v>
      </c>
      <c r="O325" s="190">
        <v>1.20329746948081E-4</v>
      </c>
      <c r="P325" s="197">
        <v>4.0113690089990401E-4</v>
      </c>
      <c r="Q325" s="190"/>
      <c r="R325" s="197">
        <v>1.9470888751079601E-4</v>
      </c>
      <c r="S325" s="190">
        <v>3.9636017106802402E-5</v>
      </c>
      <c r="T325" s="197">
        <v>3.53533581548592E-4</v>
      </c>
      <c r="U325" s="190">
        <v>3.4078897261449101E-5</v>
      </c>
      <c r="V325" s="197">
        <v>1.7744629236502701E-4</v>
      </c>
      <c r="W325" s="190">
        <v>1.7332713604928501E-5</v>
      </c>
      <c r="X325" s="197">
        <v>2.03012969536933E-4</v>
      </c>
      <c r="Y325" s="190">
        <v>1.08398057213411E-4</v>
      </c>
      <c r="Z325" s="197">
        <v>1.12350597609992E-4</v>
      </c>
      <c r="AA325" s="190">
        <v>5.0607294152270702E-5</v>
      </c>
      <c r="AB325" s="197">
        <v>1.25423432966594E-4</v>
      </c>
      <c r="AC325" s="190">
        <v>6.3011254284403399E-5</v>
      </c>
      <c r="AD325" s="197">
        <v>1.76771844145399E-4</v>
      </c>
      <c r="AE325" s="190">
        <v>1.1924129520624901E-4</v>
      </c>
      <c r="AF325" s="197">
        <v>7.3297090245205503E-4</v>
      </c>
      <c r="AG325" s="190"/>
      <c r="AH325" s="197">
        <v>4.0667765869705598E-4</v>
      </c>
      <c r="AI325" s="190"/>
      <c r="AJ325" s="197">
        <v>2.14388912916143E-4</v>
      </c>
      <c r="AK325" s="190"/>
      <c r="AL325" s="197">
        <v>4.6638196319470399E-4</v>
      </c>
      <c r="AM325" s="190"/>
      <c r="AN325" s="197">
        <v>3.2335113578062599E-4</v>
      </c>
      <c r="AO325" s="190">
        <v>1.96888954942213E-4</v>
      </c>
      <c r="AP325" s="197">
        <v>1.15228701536829E-4</v>
      </c>
      <c r="AQ325" s="190"/>
    </row>
    <row r="326" spans="1:43" x14ac:dyDescent="0.35">
      <c r="A326">
        <v>147.065</v>
      </c>
      <c r="B326" t="s">
        <v>1344</v>
      </c>
      <c r="C326" t="s">
        <v>1573</v>
      </c>
      <c r="D326" s="197">
        <v>9.1404857368237294E-2</v>
      </c>
      <c r="E326" s="190">
        <v>4.4045479694661702E-2</v>
      </c>
      <c r="F326" s="197">
        <v>9.1305870025408006E-2</v>
      </c>
      <c r="G326" s="190">
        <v>4.0649940224955598E-2</v>
      </c>
      <c r="H326" s="197">
        <v>0.105800345508516</v>
      </c>
      <c r="I326" s="190">
        <v>8.9728877598733103E-2</v>
      </c>
      <c r="J326" s="197">
        <v>8.1817205151131001E-2</v>
      </c>
      <c r="K326" s="190">
        <v>2.7886811956259101E-2</v>
      </c>
      <c r="L326" s="197">
        <v>5.9861391281787697E-2</v>
      </c>
      <c r="M326" s="190">
        <v>2.4706072439068898E-2</v>
      </c>
      <c r="N326" s="197">
        <v>0.118194999523489</v>
      </c>
      <c r="O326" s="190">
        <v>3.4130202544897202E-2</v>
      </c>
      <c r="P326" s="197">
        <v>0.22191191389957399</v>
      </c>
      <c r="Q326" s="190"/>
      <c r="R326" s="197">
        <v>2.90166839499339E-2</v>
      </c>
      <c r="S326" s="190">
        <v>2.1115140044977898E-3</v>
      </c>
      <c r="T326" s="197">
        <v>1.8867485939834599E-2</v>
      </c>
      <c r="U326" s="190">
        <v>1.0134315856523499E-2</v>
      </c>
      <c r="V326" s="197">
        <v>4.4018383950233497E-2</v>
      </c>
      <c r="W326" s="190">
        <v>2.4254673403146999E-2</v>
      </c>
      <c r="X326" s="197">
        <v>4.9977574266568202E-2</v>
      </c>
      <c r="Y326" s="190">
        <v>1.64306650899677E-3</v>
      </c>
      <c r="Z326" s="197">
        <v>9.4674829530205697E-3</v>
      </c>
      <c r="AA326" s="190">
        <v>3.9984200437328697E-3</v>
      </c>
      <c r="AB326" s="197">
        <v>9.8051787260771892E-3</v>
      </c>
      <c r="AC326" s="190">
        <v>3.6371051131044302E-3</v>
      </c>
      <c r="AD326" s="197">
        <v>2.5600192975214799E-2</v>
      </c>
      <c r="AE326" s="190">
        <v>1.65717709570328E-2</v>
      </c>
      <c r="AF326" s="197">
        <v>9.7502103859067504E-2</v>
      </c>
      <c r="AG326" s="190"/>
      <c r="AH326" s="197">
        <v>0.116267722717246</v>
      </c>
      <c r="AI326" s="190"/>
      <c r="AJ326" s="197">
        <v>1.3324646809132199E-2</v>
      </c>
      <c r="AK326" s="190"/>
      <c r="AL326" s="197">
        <v>8.0929507741360804E-2</v>
      </c>
      <c r="AM326" s="190"/>
      <c r="AN326" s="197">
        <v>5.2068417039101297E-2</v>
      </c>
      <c r="AO326" s="190">
        <v>1.6649711371721599E-2</v>
      </c>
      <c r="AP326" s="197">
        <v>2.2646311804651601E-2</v>
      </c>
      <c r="AQ326" s="190"/>
    </row>
    <row r="327" spans="1:43" x14ac:dyDescent="0.35">
      <c r="A327">
        <v>147.08000000000001</v>
      </c>
      <c r="B327" t="s">
        <v>1114</v>
      </c>
      <c r="C327" t="s">
        <v>1663</v>
      </c>
      <c r="D327" s="197">
        <v>9.7356933539110596E-2</v>
      </c>
      <c r="E327" s="190">
        <v>4.5254180051167103E-2</v>
      </c>
      <c r="F327" s="197">
        <v>8.0473791090301797E-2</v>
      </c>
      <c r="G327" s="190">
        <v>2.98728616383068E-2</v>
      </c>
      <c r="H327" s="197">
        <v>6.8904623966919903E-2</v>
      </c>
      <c r="I327" s="190">
        <v>3.0565026807568299E-2</v>
      </c>
      <c r="J327" s="197">
        <v>0.13873378866698799</v>
      </c>
      <c r="K327" s="190">
        <v>9.57214081067531E-2</v>
      </c>
      <c r="L327" s="197">
        <v>0.11321435936506</v>
      </c>
      <c r="M327" s="190">
        <v>6.0589996762421598E-2</v>
      </c>
      <c r="N327" s="197">
        <v>9.1445904598141003E-2</v>
      </c>
      <c r="O327" s="190">
        <v>8.3959271230618707E-3</v>
      </c>
      <c r="P327" s="197">
        <v>0.17614299453728699</v>
      </c>
      <c r="Q327" s="190"/>
      <c r="R327" s="197">
        <v>3.5477194355878601E-2</v>
      </c>
      <c r="S327" s="190">
        <v>2.8783285845724099E-3</v>
      </c>
      <c r="T327" s="197">
        <v>3.9521933382012597E-2</v>
      </c>
      <c r="U327" s="190">
        <v>5.97249762516545E-3</v>
      </c>
      <c r="V327" s="197">
        <v>2.8683968353431899E-2</v>
      </c>
      <c r="W327" s="190">
        <v>5.1121366407031101E-3</v>
      </c>
      <c r="X327" s="197">
        <v>3.1365597945631998E-2</v>
      </c>
      <c r="Y327" s="190">
        <v>5.3609781217771602E-3</v>
      </c>
      <c r="Z327" s="197">
        <v>1.84576716453707E-2</v>
      </c>
      <c r="AA327" s="190">
        <v>3.8232736613948702E-3</v>
      </c>
      <c r="AB327" s="197">
        <v>1.39553494527298E-2</v>
      </c>
      <c r="AC327" s="190">
        <v>3.0646325894589598E-3</v>
      </c>
      <c r="AD327" s="197">
        <v>2.4676081401635401E-2</v>
      </c>
      <c r="AE327" s="190">
        <v>6.1792272341350003E-3</v>
      </c>
      <c r="AF327" s="197">
        <v>0.17270725685014299</v>
      </c>
      <c r="AG327" s="190"/>
      <c r="AH327" s="197">
        <v>0.285934115713113</v>
      </c>
      <c r="AI327" s="190"/>
      <c r="AJ327" s="197">
        <v>2.32829091638798E-2</v>
      </c>
      <c r="AK327" s="190"/>
      <c r="AL327" s="197">
        <v>0.21925633399976699</v>
      </c>
      <c r="AM327" s="190"/>
      <c r="AN327" s="197">
        <v>9.7172461933317106E-2</v>
      </c>
      <c r="AO327" s="190">
        <v>4.4919740570834601E-2</v>
      </c>
      <c r="AP327" s="197">
        <v>1.8924893971825701E-2</v>
      </c>
      <c r="AQ327" s="190"/>
    </row>
    <row r="328" spans="1:43" x14ac:dyDescent="0.35">
      <c r="A328">
        <v>147.11699999999999</v>
      </c>
      <c r="B328" t="s">
        <v>1345</v>
      </c>
      <c r="C328" t="s">
        <v>1573</v>
      </c>
      <c r="D328" s="197">
        <v>1.5051632137595901E-2</v>
      </c>
      <c r="E328" s="190">
        <v>5.8781971365381202E-3</v>
      </c>
      <c r="F328" s="197">
        <v>2.9541895572657101E-2</v>
      </c>
      <c r="G328" s="190">
        <v>1.49577960773683E-2</v>
      </c>
      <c r="H328" s="197">
        <v>1.7845197700354799E-2</v>
      </c>
      <c r="I328" s="190">
        <v>9.9884660608278997E-3</v>
      </c>
      <c r="J328" s="197">
        <v>3.4733512883765499E-2</v>
      </c>
      <c r="K328" s="190">
        <v>2.3558988927153399E-2</v>
      </c>
      <c r="L328" s="197">
        <v>1.8412617877225E-2</v>
      </c>
      <c r="M328" s="190">
        <v>9.5288594717345201E-3</v>
      </c>
      <c r="N328" s="197">
        <v>2.52282914320433E-2</v>
      </c>
      <c r="O328" s="190">
        <v>1.5825113884128099E-3</v>
      </c>
      <c r="P328" s="197">
        <v>4.95496284413178E-2</v>
      </c>
      <c r="Q328" s="190"/>
      <c r="R328" s="197">
        <v>1.6835975106663799E-2</v>
      </c>
      <c r="S328" s="190">
        <v>1.49396442899984E-3</v>
      </c>
      <c r="T328" s="197">
        <v>7.6255524262109397E-3</v>
      </c>
      <c r="U328" s="190">
        <v>4.5567766272479699E-3</v>
      </c>
      <c r="V328" s="197">
        <v>9.9358755158275094E-3</v>
      </c>
      <c r="W328" s="190">
        <v>4.39014302965271E-3</v>
      </c>
      <c r="X328" s="197">
        <v>9.9180397438102304E-3</v>
      </c>
      <c r="Y328" s="190">
        <v>1.9485521143775301E-4</v>
      </c>
      <c r="Z328" s="197">
        <v>5.2261322262156804E-3</v>
      </c>
      <c r="AA328" s="190">
        <v>1.65526962081795E-3</v>
      </c>
      <c r="AB328" s="197">
        <v>3.4532678031398002E-3</v>
      </c>
      <c r="AC328" s="190">
        <v>2.9187440066122503E-4</v>
      </c>
      <c r="AD328" s="197">
        <v>8.5776948966716799E-3</v>
      </c>
      <c r="AE328" s="190">
        <v>6.1893803557448897E-3</v>
      </c>
      <c r="AF328" s="197">
        <v>4.0177831049851502E-2</v>
      </c>
      <c r="AG328" s="190"/>
      <c r="AH328" s="197">
        <v>2.98643912240514E-2</v>
      </c>
      <c r="AI328" s="190"/>
      <c r="AJ328" s="197">
        <v>1.50967188173853E-2</v>
      </c>
      <c r="AK328" s="190"/>
      <c r="AL328" s="197">
        <v>4.0549436353332899E-2</v>
      </c>
      <c r="AM328" s="190"/>
      <c r="AN328" s="197">
        <v>1.3850005648857199E-2</v>
      </c>
      <c r="AO328" s="190">
        <v>7.0841257418846997E-3</v>
      </c>
      <c r="AP328" s="197">
        <v>2.7801564550069698E-3</v>
      </c>
      <c r="AQ328" s="190"/>
    </row>
    <row r="329" spans="1:43" x14ac:dyDescent="0.35">
      <c r="A329">
        <v>148.03899999999999</v>
      </c>
      <c r="B329" t="s">
        <v>1346</v>
      </c>
      <c r="C329" t="s">
        <v>1573</v>
      </c>
      <c r="D329" s="197">
        <v>8.6533166240080409E-3</v>
      </c>
      <c r="E329" s="190">
        <v>3.8662207348335001E-3</v>
      </c>
      <c r="F329" s="197">
        <v>1.15704685509862E-2</v>
      </c>
      <c r="G329" s="190">
        <v>6.3573019980747202E-3</v>
      </c>
      <c r="H329" s="197">
        <v>6.9977999462126003E-3</v>
      </c>
      <c r="I329" s="190">
        <v>3.9551844766739499E-3</v>
      </c>
      <c r="J329" s="197">
        <v>2.1168895854656498E-2</v>
      </c>
      <c r="K329" s="190">
        <v>2.2652836271310001E-2</v>
      </c>
      <c r="L329" s="197">
        <v>1.14213591821457E-2</v>
      </c>
      <c r="M329" s="190">
        <v>7.1528754846691403E-3</v>
      </c>
      <c r="N329" s="197">
        <v>1.00068817333809E-2</v>
      </c>
      <c r="O329" s="190">
        <v>2.2359456733092599E-3</v>
      </c>
      <c r="P329" s="197">
        <v>2.5675170535089401E-2</v>
      </c>
      <c r="Q329" s="190"/>
      <c r="R329" s="197">
        <v>6.2179751324685003E-3</v>
      </c>
      <c r="S329" s="190">
        <v>9.4942526714881495E-4</v>
      </c>
      <c r="T329" s="197">
        <v>5.47553961134703E-3</v>
      </c>
      <c r="U329" s="190">
        <v>2.0427274294218499E-3</v>
      </c>
      <c r="V329" s="197">
        <v>1.7710366576813999E-3</v>
      </c>
      <c r="W329" s="190">
        <v>3.7070201607552398E-4</v>
      </c>
      <c r="X329" s="197">
        <v>1.5852592181782299E-3</v>
      </c>
      <c r="Y329" s="190">
        <v>6.5321000895858495E-4</v>
      </c>
      <c r="Z329" s="197">
        <v>1.6255219953873301E-3</v>
      </c>
      <c r="AA329" s="190">
        <v>9.1234101890656403E-4</v>
      </c>
      <c r="AB329" s="197">
        <v>1.35149143098221E-3</v>
      </c>
      <c r="AC329" s="190">
        <v>8.2067216764631495E-4</v>
      </c>
      <c r="AD329" s="197">
        <v>4.1452924106007202E-3</v>
      </c>
      <c r="AE329" s="190">
        <v>1.92383501635444E-3</v>
      </c>
      <c r="AF329" s="197">
        <v>2.5033240528294001E-2</v>
      </c>
      <c r="AG329" s="190"/>
      <c r="AH329" s="197">
        <v>2.58763387352321E-2</v>
      </c>
      <c r="AI329" s="190"/>
      <c r="AJ329" s="197">
        <v>1.4971053287603699E-2</v>
      </c>
      <c r="AK329" s="190"/>
      <c r="AL329" s="197">
        <v>3.09328778771733E-2</v>
      </c>
      <c r="AM329" s="190"/>
      <c r="AN329" s="197">
        <v>8.9891719796475894E-3</v>
      </c>
      <c r="AO329" s="190">
        <v>4.4421626255008503E-3</v>
      </c>
      <c r="AP329" s="197">
        <v>2.1993263752793299E-3</v>
      </c>
      <c r="AQ329" s="190"/>
    </row>
    <row r="330" spans="1:43" x14ac:dyDescent="0.35">
      <c r="A330">
        <v>148.07599999999999</v>
      </c>
      <c r="B330" t="s">
        <v>1347</v>
      </c>
      <c r="C330" t="s">
        <v>1573</v>
      </c>
      <c r="D330" s="197">
        <v>4.3935188721715901E-3</v>
      </c>
      <c r="E330" s="190">
        <v>2.7970007383215198E-3</v>
      </c>
      <c r="F330" s="197">
        <v>5.6937134085674797E-3</v>
      </c>
      <c r="G330" s="190">
        <v>3.2904063255318802E-3</v>
      </c>
      <c r="H330" s="197">
        <v>4.6872483339447102E-3</v>
      </c>
      <c r="I330" s="190">
        <v>4.3738198411807303E-3</v>
      </c>
      <c r="J330" s="197">
        <v>9.7360122341617894E-3</v>
      </c>
      <c r="K330" s="190">
        <v>5.4192323819400598E-3</v>
      </c>
      <c r="L330" s="197">
        <v>2.4186477287202299E-3</v>
      </c>
      <c r="M330" s="190">
        <v>5.2248127880858005E-4</v>
      </c>
      <c r="N330" s="197">
        <v>3.64565827876165E-3</v>
      </c>
      <c r="O330" s="190">
        <v>1.2360034355613501E-3</v>
      </c>
      <c r="P330" s="197">
        <v>7.7610886887513704E-3</v>
      </c>
      <c r="Q330" s="190"/>
      <c r="R330" s="197">
        <v>7.7235543180725697E-3</v>
      </c>
      <c r="S330" s="190">
        <v>1.1000700019841701E-3</v>
      </c>
      <c r="T330" s="197">
        <v>5.9997560347971098E-3</v>
      </c>
      <c r="U330" s="190">
        <v>2.9340636871495501E-3</v>
      </c>
      <c r="V330" s="197">
        <v>2.48721800799375E-3</v>
      </c>
      <c r="W330" s="190">
        <v>7.4935280605281402E-4</v>
      </c>
      <c r="X330" s="197">
        <v>2.8709958941710001E-3</v>
      </c>
      <c r="Y330" s="190">
        <v>4.35398486336407E-4</v>
      </c>
      <c r="Z330" s="197">
        <v>1.6891806582676799E-3</v>
      </c>
      <c r="AA330" s="190">
        <v>4.4458235436647102E-4</v>
      </c>
      <c r="AB330" s="197">
        <v>1.31978630931977E-3</v>
      </c>
      <c r="AC330" s="190">
        <v>4.1411609310142199E-4</v>
      </c>
      <c r="AD330" s="197">
        <v>2.87887290357933E-3</v>
      </c>
      <c r="AE330" s="190">
        <v>8.3460065554883799E-4</v>
      </c>
      <c r="AF330" s="197">
        <v>1.2759005594963201E-2</v>
      </c>
      <c r="AG330" s="190"/>
      <c r="AH330" s="197">
        <v>9.2151523589952995E-3</v>
      </c>
      <c r="AI330" s="190"/>
      <c r="AJ330" s="197">
        <v>5.1071265531625002E-3</v>
      </c>
      <c r="AK330" s="190"/>
      <c r="AL330" s="197">
        <v>1.3295498011480699E-2</v>
      </c>
      <c r="AM330" s="190"/>
      <c r="AN330" s="197">
        <v>3.4048013647790601E-3</v>
      </c>
      <c r="AO330" s="190">
        <v>1.57468092581488E-3</v>
      </c>
      <c r="AP330" s="197">
        <v>1.4454179982567299E-3</v>
      </c>
      <c r="AQ330" s="190"/>
    </row>
    <row r="331" spans="1:43" x14ac:dyDescent="0.35">
      <c r="A331">
        <v>148.16999999999999</v>
      </c>
      <c r="B331" t="s">
        <v>1348</v>
      </c>
      <c r="C331" t="s">
        <v>1573</v>
      </c>
      <c r="D331" s="197">
        <v>2.6246024054203598E-3</v>
      </c>
      <c r="E331" s="190">
        <v>8.8909632190954603E-4</v>
      </c>
      <c r="F331" s="197">
        <v>2.9084310495331501E-3</v>
      </c>
      <c r="G331" s="190">
        <v>7.8536359352057695E-4</v>
      </c>
      <c r="H331" s="197">
        <v>2.25027465326597E-3</v>
      </c>
      <c r="I331" s="190">
        <v>1.1313871676099799E-3</v>
      </c>
      <c r="J331" s="197">
        <v>3.0665823942252301E-3</v>
      </c>
      <c r="K331" s="190">
        <v>1.7424843857520699E-3</v>
      </c>
      <c r="L331" s="197">
        <v>3.64133786962063E-3</v>
      </c>
      <c r="M331" s="190">
        <v>1.47533554543629E-3</v>
      </c>
      <c r="N331" s="197">
        <v>1.7856218881599701E-3</v>
      </c>
      <c r="O331" s="190">
        <v>1.3955037694726201E-4</v>
      </c>
      <c r="P331" s="197">
        <v>3.86536954189577E-3</v>
      </c>
      <c r="Q331" s="190"/>
      <c r="R331" s="197">
        <v>1.9408145328829399E-3</v>
      </c>
      <c r="S331" s="190">
        <v>2.6673063935326799E-4</v>
      </c>
      <c r="T331" s="197">
        <v>1.8543944703719099E-3</v>
      </c>
      <c r="U331" s="190">
        <v>8.6824328869999098E-4</v>
      </c>
      <c r="V331" s="197">
        <v>1.1242142721251101E-3</v>
      </c>
      <c r="W331" s="190">
        <v>2.2567386603895899E-4</v>
      </c>
      <c r="X331" s="197">
        <v>1.46280325836546E-3</v>
      </c>
      <c r="Y331" s="190">
        <v>1.7193137014366101E-4</v>
      </c>
      <c r="Z331" s="197">
        <v>9.5724348889924702E-4</v>
      </c>
      <c r="AA331" s="190">
        <v>2.4215835498177699E-4</v>
      </c>
      <c r="AB331" s="197">
        <v>7.5497482225260796E-4</v>
      </c>
      <c r="AC331" s="190">
        <v>1.8282415098150399E-4</v>
      </c>
      <c r="AD331" s="197">
        <v>2.02042475176412E-3</v>
      </c>
      <c r="AE331" s="190">
        <v>1.0906306790162E-3</v>
      </c>
      <c r="AF331" s="197">
        <v>3.5445861949690901E-3</v>
      </c>
      <c r="AG331" s="190"/>
      <c r="AH331" s="197">
        <v>6.88102909410487E-3</v>
      </c>
      <c r="AI331" s="190"/>
      <c r="AJ331" s="197">
        <v>3.4773708532415399E-3</v>
      </c>
      <c r="AK331" s="190"/>
      <c r="AL331" s="197">
        <v>1.1062043542827599E-2</v>
      </c>
      <c r="AM331" s="190"/>
      <c r="AN331" s="197">
        <v>9.0395113319537699E-4</v>
      </c>
      <c r="AO331" s="190">
        <v>3.8880626643879697E-4</v>
      </c>
      <c r="AP331" s="197">
        <v>4.3060967775297102E-4</v>
      </c>
      <c r="AQ331" s="190"/>
    </row>
    <row r="332" spans="1:43" x14ac:dyDescent="0.35">
      <c r="A332">
        <v>149.023</v>
      </c>
      <c r="B332" t="s">
        <v>1349</v>
      </c>
      <c r="C332" t="s">
        <v>1573</v>
      </c>
      <c r="D332" s="197">
        <v>7.0694517351740302E-3</v>
      </c>
      <c r="E332" s="190">
        <v>3.63944178094168E-3</v>
      </c>
      <c r="F332" s="197">
        <v>7.6606995631207904E-3</v>
      </c>
      <c r="G332" s="190">
        <v>2.3723244693334899E-3</v>
      </c>
      <c r="H332" s="197">
        <v>6.8576213704272899E-3</v>
      </c>
      <c r="I332" s="190">
        <v>4.4502816475982497E-3</v>
      </c>
      <c r="J332" s="197">
        <v>1.2041500432065E-2</v>
      </c>
      <c r="K332" s="190">
        <v>8.9356747708344304E-3</v>
      </c>
      <c r="L332" s="197">
        <v>1.1491285487386701E-2</v>
      </c>
      <c r="M332" s="190">
        <v>7.4718817202343102E-3</v>
      </c>
      <c r="N332" s="197">
        <v>4.5805460005563497E-3</v>
      </c>
      <c r="O332" s="190">
        <v>3.5482890288763798E-4</v>
      </c>
      <c r="P332" s="197">
        <v>9.7641943893336299E-3</v>
      </c>
      <c r="Q332" s="190"/>
      <c r="R332" s="197">
        <v>4.1867854716826297E-3</v>
      </c>
      <c r="S332" s="190">
        <v>2.7353217726910801E-5</v>
      </c>
      <c r="T332" s="197">
        <v>4.6933785992851196E-3</v>
      </c>
      <c r="U332" s="190">
        <v>2.6698214111333099E-3</v>
      </c>
      <c r="V332" s="197">
        <v>2.5308762976293899E-3</v>
      </c>
      <c r="W332" s="190">
        <v>9.6392761569852098E-4</v>
      </c>
      <c r="X332" s="197">
        <v>3.66319935894902E-3</v>
      </c>
      <c r="Y332" s="190">
        <v>1.14107380685211E-4</v>
      </c>
      <c r="Z332" s="197">
        <v>2.3336625422386999E-3</v>
      </c>
      <c r="AA332" s="190">
        <v>5.83205936822529E-4</v>
      </c>
      <c r="AB332" s="197">
        <v>1.29281953450386E-3</v>
      </c>
      <c r="AC332" s="190">
        <v>1.78127005923564E-4</v>
      </c>
      <c r="AD332" s="197">
        <v>3.4841888969808399E-3</v>
      </c>
      <c r="AE332" s="190">
        <v>1.9923978398733002E-3</v>
      </c>
      <c r="AF332" s="197">
        <v>1.5824785053390401E-2</v>
      </c>
      <c r="AG332" s="190"/>
      <c r="AH332" s="197">
        <v>1.92383222664325E-2</v>
      </c>
      <c r="AI332" s="190"/>
      <c r="AJ332" s="197">
        <v>7.7257100339921296E-3</v>
      </c>
      <c r="AK332" s="190"/>
      <c r="AL332" s="197">
        <v>0.101570799380704</v>
      </c>
      <c r="AM332" s="190"/>
      <c r="AN332" s="197">
        <v>1.4017350784603299E-3</v>
      </c>
      <c r="AO332" s="190">
        <v>3.73001993201539E-4</v>
      </c>
      <c r="AP332" s="197">
        <v>6.7619075993490202E-4</v>
      </c>
      <c r="AQ332" s="190"/>
    </row>
    <row r="333" spans="1:43" x14ac:dyDescent="0.35">
      <c r="A333">
        <v>149.06</v>
      </c>
      <c r="B333" t="s">
        <v>1350</v>
      </c>
      <c r="C333" t="s">
        <v>1573</v>
      </c>
      <c r="D333" s="197">
        <v>4.7975267282822504E-3</v>
      </c>
      <c r="E333" s="190">
        <v>3.9464830512251099E-3</v>
      </c>
      <c r="F333" s="197">
        <v>4.9276244771809504E-3</v>
      </c>
      <c r="G333" s="190">
        <v>2.5022259653227899E-3</v>
      </c>
      <c r="H333" s="197">
        <v>4.6578477561523297E-3</v>
      </c>
      <c r="I333" s="190">
        <v>4.3162675862779996E-3</v>
      </c>
      <c r="J333" s="197">
        <v>9.7680999939956104E-3</v>
      </c>
      <c r="K333" s="190">
        <v>9.1680158236420294E-3</v>
      </c>
      <c r="L333" s="197">
        <v>5.4517009398684802E-3</v>
      </c>
      <c r="M333" s="190">
        <v>3.3013319629267199E-3</v>
      </c>
      <c r="N333" s="197">
        <v>2.4107332147785599E-3</v>
      </c>
      <c r="O333" s="190">
        <v>2.4992566739870099E-4</v>
      </c>
      <c r="P333" s="197">
        <v>4.6379418944816802E-3</v>
      </c>
      <c r="Q333" s="190"/>
      <c r="R333" s="197">
        <v>4.4029020826573699E-3</v>
      </c>
      <c r="S333" s="190">
        <v>6.7890181505380102E-4</v>
      </c>
      <c r="T333" s="197">
        <v>4.9512854757140703E-3</v>
      </c>
      <c r="U333" s="190">
        <v>2.7701018195575799E-3</v>
      </c>
      <c r="V333" s="197">
        <v>2.16976310678329E-3</v>
      </c>
      <c r="W333" s="190">
        <v>7.4256676651939999E-4</v>
      </c>
      <c r="X333" s="197">
        <v>2.8234466753063099E-3</v>
      </c>
      <c r="Y333" s="190">
        <v>7.3883850964149699E-4</v>
      </c>
      <c r="Z333" s="197">
        <v>1.5134880349012799E-3</v>
      </c>
      <c r="AA333" s="190">
        <v>2.8335221847280398E-4</v>
      </c>
      <c r="AB333" s="197">
        <v>8.4201927418526602E-4</v>
      </c>
      <c r="AC333" s="190">
        <v>8.8505689160557296E-5</v>
      </c>
      <c r="AD333" s="197">
        <v>2.5212802776425E-3</v>
      </c>
      <c r="AE333" s="190">
        <v>1.12253751632688E-3</v>
      </c>
      <c r="AF333" s="197">
        <v>8.4709501175994802E-3</v>
      </c>
      <c r="AG333" s="190"/>
      <c r="AH333" s="197">
        <v>3.9435778311622599E-3</v>
      </c>
      <c r="AI333" s="190"/>
      <c r="AJ333" s="197">
        <v>4.5696844584279302E-3</v>
      </c>
      <c r="AK333" s="190"/>
      <c r="AL333" s="197">
        <v>3.9392696613588303E-2</v>
      </c>
      <c r="AM333" s="190"/>
      <c r="AN333" s="197">
        <v>5.9441480367347199E-4</v>
      </c>
      <c r="AO333" s="190">
        <v>1.10988708381579E-4</v>
      </c>
      <c r="AP333" s="197">
        <v>4.3619451836744499E-4</v>
      </c>
      <c r="AQ333" s="190"/>
    </row>
    <row r="334" spans="1:43" x14ac:dyDescent="0.35">
      <c r="A334">
        <v>149.096</v>
      </c>
      <c r="B334" t="s">
        <v>1115</v>
      </c>
      <c r="C334" t="s">
        <v>65</v>
      </c>
      <c r="D334" s="197">
        <v>5.0701463468243602E-4</v>
      </c>
      <c r="E334" s="190">
        <v>1.9060986797630699E-4</v>
      </c>
      <c r="F334" s="197">
        <v>7.0052676456429602E-4</v>
      </c>
      <c r="G334" s="190">
        <v>2.4214152091923399E-4</v>
      </c>
      <c r="H334" s="197">
        <v>4.6644143093195597E-4</v>
      </c>
      <c r="I334" s="190">
        <v>2.6853048808202597E-4</v>
      </c>
      <c r="J334" s="197">
        <v>2.3658535349923501E-3</v>
      </c>
      <c r="K334" s="190">
        <v>3.7034913873948299E-3</v>
      </c>
      <c r="L334" s="197">
        <v>1.59053093301829E-3</v>
      </c>
      <c r="M334" s="190">
        <v>1.1067886000533001E-3</v>
      </c>
      <c r="N334" s="197">
        <v>5.2526655357575699E-4</v>
      </c>
      <c r="O334" s="190">
        <v>9.60625442965339E-5</v>
      </c>
      <c r="P334" s="197">
        <v>1.5502062836060999E-3</v>
      </c>
      <c r="Q334" s="190"/>
      <c r="R334" s="197">
        <v>3.6116323286192799E-4</v>
      </c>
      <c r="S334" s="190">
        <v>2.5337383314017502E-5</v>
      </c>
      <c r="T334" s="197">
        <v>4.3096759552475297E-4</v>
      </c>
      <c r="U334" s="190">
        <v>1.9199247465648899E-4</v>
      </c>
      <c r="V334" s="197">
        <v>1.5324573016457099E-4</v>
      </c>
      <c r="W334" s="190">
        <v>1.5973694916912101E-5</v>
      </c>
      <c r="X334" s="197">
        <v>1.53013386475853E-4</v>
      </c>
      <c r="Y334" s="190">
        <v>1.93086569011254E-5</v>
      </c>
      <c r="Z334" s="197">
        <v>1.4121913185763599E-4</v>
      </c>
      <c r="AA334" s="190">
        <v>5.6164876468102603E-5</v>
      </c>
      <c r="AB334" s="197">
        <v>1.00115955025427E-4</v>
      </c>
      <c r="AC334" s="190">
        <v>2.4409764121977599E-5</v>
      </c>
      <c r="AD334" s="197">
        <v>3.5886601621332002E-4</v>
      </c>
      <c r="AE334" s="190">
        <v>2.4467547834468702E-4</v>
      </c>
      <c r="AF334" s="197">
        <v>1.4017868656651001E-3</v>
      </c>
      <c r="AG334" s="190"/>
      <c r="AH334" s="197">
        <v>1.5942082686323999E-3</v>
      </c>
      <c r="AI334" s="190"/>
      <c r="AJ334" s="197">
        <v>2.2475871099240201E-3</v>
      </c>
      <c r="AK334" s="190"/>
      <c r="AL334" s="197">
        <v>9.8664879011121E-3</v>
      </c>
      <c r="AM334" s="190"/>
      <c r="AN334" s="197">
        <v>1.72207052182347E-4</v>
      </c>
      <c r="AO334" s="190">
        <v>5.8700259277948202E-5</v>
      </c>
      <c r="AP334" s="197">
        <v>1.22991902597727E-4</v>
      </c>
      <c r="AQ334" s="190"/>
    </row>
    <row r="335" spans="1:43" x14ac:dyDescent="0.35">
      <c r="A335">
        <v>149.13200000000001</v>
      </c>
      <c r="B335" t="s">
        <v>1117</v>
      </c>
      <c r="C335" t="s">
        <v>380</v>
      </c>
      <c r="D335" s="197">
        <v>5.0670551257983695E-4</v>
      </c>
      <c r="E335" s="190">
        <v>2.8627457379063598E-4</v>
      </c>
      <c r="F335" s="197">
        <v>6.3878334242881401E-4</v>
      </c>
      <c r="G335" s="190">
        <v>2.7598611505581501E-4</v>
      </c>
      <c r="H335" s="197">
        <v>5.2685076855956304E-4</v>
      </c>
      <c r="I335" s="190">
        <v>3.8185563989312802E-4</v>
      </c>
      <c r="J335" s="197">
        <v>1.09639608319766E-3</v>
      </c>
      <c r="K335" s="190">
        <v>8.5625357364132299E-4</v>
      </c>
      <c r="L335" s="197">
        <v>5.0745279946571296E-4</v>
      </c>
      <c r="M335" s="190">
        <v>2.4532052419008803E-4</v>
      </c>
      <c r="N335" s="197">
        <v>4.0690383813293699E-4</v>
      </c>
      <c r="O335" s="190">
        <v>4.63447058063158E-5</v>
      </c>
      <c r="P335" s="197">
        <v>9.7497988534939704E-4</v>
      </c>
      <c r="Q335" s="190"/>
      <c r="R335" s="197">
        <v>6.0997119802695297E-4</v>
      </c>
      <c r="S335" s="190">
        <v>4.08151693914072E-5</v>
      </c>
      <c r="T335" s="197">
        <v>6.1416531084949899E-4</v>
      </c>
      <c r="U335" s="190">
        <v>2.8117223087611098E-4</v>
      </c>
      <c r="V335" s="197">
        <v>2.29950846008557E-4</v>
      </c>
      <c r="W335" s="190">
        <v>5.769223680176E-5</v>
      </c>
      <c r="X335" s="197">
        <v>2.7572916331667301E-4</v>
      </c>
      <c r="Y335" s="190">
        <v>3.79099287976658E-6</v>
      </c>
      <c r="Z335" s="197">
        <v>1.8367066082392499E-4</v>
      </c>
      <c r="AA335" s="190">
        <v>4.8408798858744903E-5</v>
      </c>
      <c r="AB335" s="197">
        <v>1.2630551108244701E-4</v>
      </c>
      <c r="AC335" s="190">
        <v>2.65565711822551E-5</v>
      </c>
      <c r="AD335" s="197">
        <v>3.7823662014834701E-4</v>
      </c>
      <c r="AE335" s="190">
        <v>1.82029282581613E-4</v>
      </c>
      <c r="AF335" s="197">
        <v>1.3670594847353401E-3</v>
      </c>
      <c r="AG335" s="190"/>
      <c r="AH335" s="197">
        <v>1.0540311583822201E-3</v>
      </c>
      <c r="AI335" s="190"/>
      <c r="AJ335" s="197">
        <v>7.5473461070625603E-4</v>
      </c>
      <c r="AK335" s="190"/>
      <c r="AL335" s="197">
        <v>4.8860826218446304E-3</v>
      </c>
      <c r="AM335" s="190"/>
      <c r="AN335" s="197">
        <v>2.0005568154885501E-4</v>
      </c>
      <c r="AO335" s="190">
        <v>3.6952186761243299E-5</v>
      </c>
      <c r="AP335" s="197">
        <v>1.29362169131141E-4</v>
      </c>
      <c r="AQ335" s="190"/>
    </row>
    <row r="336" spans="1:43" x14ac:dyDescent="0.35">
      <c r="A336">
        <v>150.05500000000001</v>
      </c>
      <c r="B336" t="s">
        <v>1351</v>
      </c>
      <c r="C336" t="s">
        <v>1573</v>
      </c>
      <c r="D336" s="197">
        <v>3.3649681687204301E-2</v>
      </c>
      <c r="E336" s="190">
        <v>1.24619724621056E-2</v>
      </c>
      <c r="F336" s="197">
        <v>4.7807963113302897E-2</v>
      </c>
      <c r="G336" s="190">
        <v>2.9965289999926498E-2</v>
      </c>
      <c r="H336" s="197">
        <v>2.3606355901239402E-2</v>
      </c>
      <c r="I336" s="190">
        <v>1.23427561719567E-2</v>
      </c>
      <c r="J336" s="197">
        <v>5.1364484534057002E-2</v>
      </c>
      <c r="K336" s="190">
        <v>4.0203351329489399E-2</v>
      </c>
      <c r="L336" s="197">
        <v>4.1782784095951597E-2</v>
      </c>
      <c r="M336" s="190">
        <v>1.93033858279337E-2</v>
      </c>
      <c r="N336" s="197">
        <v>6.6818114602741396E-2</v>
      </c>
      <c r="O336" s="190">
        <v>5.9442634953050799E-3</v>
      </c>
      <c r="P336" s="197">
        <v>0.15525337706362999</v>
      </c>
      <c r="Q336" s="190"/>
      <c r="R336" s="197">
        <v>1.211652517113E-2</v>
      </c>
      <c r="S336" s="190">
        <v>2.8646797875988601E-4</v>
      </c>
      <c r="T336" s="197">
        <v>8.5388377995542202E-3</v>
      </c>
      <c r="U336" s="190">
        <v>1.9762538034448101E-3</v>
      </c>
      <c r="V336" s="197">
        <v>1.16526026088884E-2</v>
      </c>
      <c r="W336" s="190">
        <v>5.0314497602968501E-3</v>
      </c>
      <c r="X336" s="197">
        <v>1.2196375066518E-2</v>
      </c>
      <c r="Y336" s="190">
        <v>8.4448999171571305E-4</v>
      </c>
      <c r="Z336" s="197">
        <v>5.0004595098136597E-3</v>
      </c>
      <c r="AA336" s="190">
        <v>1.0897147080490899E-3</v>
      </c>
      <c r="AB336" s="197">
        <v>3.7657462603005402E-3</v>
      </c>
      <c r="AC336" s="190">
        <v>5.44440588636804E-4</v>
      </c>
      <c r="AD336" s="197">
        <v>9.2959264620385597E-3</v>
      </c>
      <c r="AE336" s="190">
        <v>5.6636790689232001E-3</v>
      </c>
      <c r="AF336" s="197">
        <v>5.7423352633103698E-2</v>
      </c>
      <c r="AG336" s="190"/>
      <c r="AH336" s="197">
        <v>5.5797180360814998E-2</v>
      </c>
      <c r="AI336" s="190"/>
      <c r="AJ336" s="197">
        <v>4.42132061860286E-2</v>
      </c>
      <c r="AK336" s="190"/>
      <c r="AL336" s="197">
        <v>0.10027909227865101</v>
      </c>
      <c r="AM336" s="190"/>
      <c r="AN336" s="197">
        <v>3.2309407437763199E-2</v>
      </c>
      <c r="AO336" s="190">
        <v>1.352304300395E-2</v>
      </c>
      <c r="AP336" s="197">
        <v>5.3980215430821299E-3</v>
      </c>
      <c r="AQ336" s="190"/>
    </row>
    <row r="337" spans="1:43" x14ac:dyDescent="0.35">
      <c r="A337">
        <v>150.07599999999999</v>
      </c>
      <c r="B337" t="s">
        <v>1352</v>
      </c>
      <c r="C337" t="s">
        <v>1573</v>
      </c>
      <c r="D337" s="197">
        <v>7.0410246563973903E-3</v>
      </c>
      <c r="E337" s="190">
        <v>5.7333091207575002E-3</v>
      </c>
      <c r="F337" s="197">
        <v>7.9015183881427607E-3</v>
      </c>
      <c r="G337" s="190">
        <v>5.51119913797925E-3</v>
      </c>
      <c r="H337" s="197">
        <v>7.0688709458763196E-3</v>
      </c>
      <c r="I337" s="190">
        <v>3.9762851553496997E-3</v>
      </c>
      <c r="J337" s="197">
        <v>9.5607403313334206E-3</v>
      </c>
      <c r="K337" s="190">
        <v>6.70377861592443E-3</v>
      </c>
      <c r="L337" s="197">
        <v>2.27283581510018E-3</v>
      </c>
      <c r="M337" s="190">
        <v>1.03109489324707E-3</v>
      </c>
      <c r="N337" s="197">
        <v>9.0673779667465905E-3</v>
      </c>
      <c r="O337" s="190">
        <v>3.7718296438895601E-3</v>
      </c>
      <c r="P337" s="197">
        <v>2.91102100079727E-2</v>
      </c>
      <c r="Q337" s="190"/>
      <c r="R337" s="197">
        <v>6.8525664820131603E-3</v>
      </c>
      <c r="S337" s="190">
        <v>5.49706235999664E-4</v>
      </c>
      <c r="T337" s="197">
        <v>5.60534810571762E-3</v>
      </c>
      <c r="U337" s="190">
        <v>2.6382309775453499E-3</v>
      </c>
      <c r="V337" s="197">
        <v>1.78527168878024E-3</v>
      </c>
      <c r="W337" s="190">
        <v>2.4830499154055699E-4</v>
      </c>
      <c r="X337" s="197">
        <v>2.2312369870696601E-3</v>
      </c>
      <c r="Y337" s="190">
        <v>2.4742005924055402E-4</v>
      </c>
      <c r="Z337" s="197">
        <v>1.3546319077086899E-3</v>
      </c>
      <c r="AA337" s="190">
        <v>6.5889271206425501E-4</v>
      </c>
      <c r="AB337" s="197">
        <v>9.8135209918181403E-4</v>
      </c>
      <c r="AC337" s="190">
        <v>4.3793809448643898E-4</v>
      </c>
      <c r="AD337" s="197">
        <v>3.9668674893167596E-3</v>
      </c>
      <c r="AE337" s="190">
        <v>1.6864820309639001E-3</v>
      </c>
      <c r="AF337" s="197">
        <v>1.43435236006638E-2</v>
      </c>
      <c r="AG337" s="190"/>
      <c r="AH337" s="197">
        <v>1.7551527483905899E-2</v>
      </c>
      <c r="AI337" s="190"/>
      <c r="AJ337" s="197">
        <v>9.2211093383558606E-3</v>
      </c>
      <c r="AK337" s="190"/>
      <c r="AL337" s="197">
        <v>1.7407007132178999E-2</v>
      </c>
      <c r="AM337" s="190"/>
      <c r="AN337" s="197">
        <v>7.4292554206427004E-3</v>
      </c>
      <c r="AO337" s="190">
        <v>2.55425282276232E-3</v>
      </c>
      <c r="AP337" s="197">
        <v>2.2087232743084198E-3</v>
      </c>
      <c r="AQ337" s="190"/>
    </row>
    <row r="338" spans="1:43" x14ac:dyDescent="0.35">
      <c r="A338">
        <v>150.09100000000001</v>
      </c>
      <c r="B338" t="s">
        <v>1353</v>
      </c>
      <c r="C338" t="s">
        <v>1573</v>
      </c>
      <c r="D338" s="197">
        <v>4.8627118502604597E-3</v>
      </c>
      <c r="E338" s="190">
        <v>3.6257106438520401E-3</v>
      </c>
      <c r="F338" s="197">
        <v>5.1486295849799604E-3</v>
      </c>
      <c r="G338" s="190">
        <v>2.1966261684550599E-3</v>
      </c>
      <c r="H338" s="197">
        <v>3.80463852964985E-3</v>
      </c>
      <c r="I338" s="190">
        <v>3.3295079876916002E-3</v>
      </c>
      <c r="J338" s="197">
        <v>1.4785491330049199E-2</v>
      </c>
      <c r="K338" s="190">
        <v>1.83289669309942E-2</v>
      </c>
      <c r="L338" s="197">
        <v>9.2350461642089401E-3</v>
      </c>
      <c r="M338" s="190">
        <v>6.5956376751450498E-3</v>
      </c>
      <c r="N338" s="197">
        <v>5.5670261805744799E-3</v>
      </c>
      <c r="O338" s="190">
        <v>2.9363092629192198E-4</v>
      </c>
      <c r="P338" s="197">
        <v>7.0209807335387502E-3</v>
      </c>
      <c r="Q338" s="190"/>
      <c r="R338" s="197">
        <v>3.6309695648013901E-3</v>
      </c>
      <c r="S338" s="190">
        <v>4.8314261298950702E-4</v>
      </c>
      <c r="T338" s="197">
        <v>3.9347618412883699E-3</v>
      </c>
      <c r="U338" s="190">
        <v>1.94205956199856E-3</v>
      </c>
      <c r="V338" s="197">
        <v>2.10280865554313E-3</v>
      </c>
      <c r="W338" s="190">
        <v>5.4181783801966396E-4</v>
      </c>
      <c r="X338" s="197">
        <v>2.8213330399374801E-3</v>
      </c>
      <c r="Y338" s="190">
        <v>4.0396694998487599E-4</v>
      </c>
      <c r="Z338" s="197">
        <v>1.31652234747612E-3</v>
      </c>
      <c r="AA338" s="190">
        <v>3.80286052587304E-4</v>
      </c>
      <c r="AB338" s="197">
        <v>6.4647490475122497E-4</v>
      </c>
      <c r="AC338" s="190">
        <v>2.5546546033126699E-5</v>
      </c>
      <c r="AD338" s="197">
        <v>2.94041050141223E-3</v>
      </c>
      <c r="AE338" s="190">
        <v>1.4510255517749999E-3</v>
      </c>
      <c r="AF338" s="197">
        <v>1.0688957585999101E-2</v>
      </c>
      <c r="AG338" s="190"/>
      <c r="AH338" s="197">
        <v>7.41603521535105E-3</v>
      </c>
      <c r="AI338" s="190"/>
      <c r="AJ338" s="197">
        <v>5.5425759622767697E-3</v>
      </c>
      <c r="AK338" s="190"/>
      <c r="AL338" s="197">
        <v>6.64694023415726E-2</v>
      </c>
      <c r="AM338" s="190"/>
      <c r="AN338" s="197">
        <v>7.5102414110920503E-4</v>
      </c>
      <c r="AO338" s="190">
        <v>1.03092648954591E-4</v>
      </c>
      <c r="AP338" s="197">
        <v>1.8765947868771399E-4</v>
      </c>
      <c r="AQ338" s="190"/>
    </row>
    <row r="339" spans="1:43" x14ac:dyDescent="0.35">
      <c r="A339">
        <v>150.12799999999999</v>
      </c>
      <c r="B339" t="s">
        <v>1354</v>
      </c>
      <c r="C339" t="s">
        <v>1573</v>
      </c>
      <c r="D339" s="197">
        <v>3.96824158956725E-3</v>
      </c>
      <c r="E339" s="190">
        <v>1.40014995180976E-3</v>
      </c>
      <c r="F339" s="197">
        <v>5.0953263890567702E-3</v>
      </c>
      <c r="G339" s="190">
        <v>1.9916139701451501E-3</v>
      </c>
      <c r="H339" s="197">
        <v>3.4434267380857599E-3</v>
      </c>
      <c r="I339" s="190">
        <v>1.3841362785762901E-3</v>
      </c>
      <c r="J339" s="197">
        <v>5.5516358789714903E-3</v>
      </c>
      <c r="K339" s="190">
        <v>2.9488220502640102E-3</v>
      </c>
      <c r="L339" s="197">
        <v>3.6831353142027698E-3</v>
      </c>
      <c r="M339" s="190">
        <v>1.3956639998906901E-3</v>
      </c>
      <c r="N339" s="197">
        <v>3.0993313225443301E-3</v>
      </c>
      <c r="O339" s="190">
        <v>2.6613321560230998E-4</v>
      </c>
      <c r="P339" s="197">
        <v>7.6846665077628003E-3</v>
      </c>
      <c r="Q339" s="190"/>
      <c r="R339" s="197">
        <v>3.61716316396572E-3</v>
      </c>
      <c r="S339" s="190">
        <v>1.04734061780706E-5</v>
      </c>
      <c r="T339" s="197">
        <v>2.8202651634313702E-3</v>
      </c>
      <c r="U339" s="190">
        <v>4.44607115320971E-4</v>
      </c>
      <c r="V339" s="197">
        <v>1.5122391493702001E-3</v>
      </c>
      <c r="W339" s="190">
        <v>7.3709293288435403E-5</v>
      </c>
      <c r="X339" s="197">
        <v>1.61194169020327E-3</v>
      </c>
      <c r="Y339" s="190">
        <v>3.2833584766440299E-4</v>
      </c>
      <c r="Z339" s="197">
        <v>1.30177594453439E-3</v>
      </c>
      <c r="AA339" s="190">
        <v>3.3567352518828802E-4</v>
      </c>
      <c r="AB339" s="197">
        <v>1.3856661003627401E-3</v>
      </c>
      <c r="AC339" s="190">
        <v>5.2099442483547701E-4</v>
      </c>
      <c r="AD339" s="197">
        <v>5.5455692164511298E-3</v>
      </c>
      <c r="AE339" s="190">
        <v>3.3243897969209902E-3</v>
      </c>
      <c r="AF339" s="197">
        <v>8.9219567501414195E-3</v>
      </c>
      <c r="AG339" s="190"/>
      <c r="AH339" s="197">
        <v>9.4782401180113201E-3</v>
      </c>
      <c r="AI339" s="190"/>
      <c r="AJ339" s="197">
        <v>3.4067336463147499E-3</v>
      </c>
      <c r="AK339" s="190"/>
      <c r="AL339" s="197">
        <v>4.9630400641298899E-3</v>
      </c>
      <c r="AM339" s="190"/>
      <c r="AN339" s="197">
        <v>2.8883649673232502E-3</v>
      </c>
      <c r="AO339" s="190">
        <v>1.6421419417084E-3</v>
      </c>
      <c r="AP339" s="197">
        <v>2.4130833004370402E-3</v>
      </c>
      <c r="AQ339" s="190"/>
    </row>
    <row r="340" spans="1:43" x14ac:dyDescent="0.35">
      <c r="A340">
        <v>151.024</v>
      </c>
      <c r="B340" t="s">
        <v>1355</v>
      </c>
      <c r="C340" t="s">
        <v>1573</v>
      </c>
      <c r="D340" s="197">
        <v>3.8930088905887603E-2</v>
      </c>
      <c r="E340" s="190">
        <v>1.3132946139995501E-2</v>
      </c>
      <c r="F340" s="197">
        <v>3.7319013257594999E-2</v>
      </c>
      <c r="G340" s="190">
        <v>1.32672313198932E-2</v>
      </c>
      <c r="H340" s="197">
        <v>3.3299535470286801E-2</v>
      </c>
      <c r="I340" s="190">
        <v>1.92106446001158E-2</v>
      </c>
      <c r="J340" s="197">
        <v>3.7119807792761299E-2</v>
      </c>
      <c r="K340" s="190">
        <v>1.45387338264101E-2</v>
      </c>
      <c r="L340" s="197">
        <v>2.7458439278025101E-2</v>
      </c>
      <c r="M340" s="190">
        <v>1.0707139943001801E-2</v>
      </c>
      <c r="N340" s="197">
        <v>1.75797635285939E-2</v>
      </c>
      <c r="O340" s="190">
        <v>4.8094849518377702E-3</v>
      </c>
      <c r="P340" s="197">
        <v>2.5622851314569001E-2</v>
      </c>
      <c r="Q340" s="190"/>
      <c r="R340" s="197">
        <v>3.0501281946292199E-2</v>
      </c>
      <c r="S340" s="190">
        <v>3.43505469805779E-4</v>
      </c>
      <c r="T340" s="197">
        <v>3.12108886611327E-2</v>
      </c>
      <c r="U340" s="190">
        <v>1.6931320669070399E-2</v>
      </c>
      <c r="V340" s="197">
        <v>2.33570994581805E-2</v>
      </c>
      <c r="W340" s="190">
        <v>5.3472961221016002E-3</v>
      </c>
      <c r="X340" s="197">
        <v>2.4703510471986798E-2</v>
      </c>
      <c r="Y340" s="190">
        <v>2.0972447374623302E-3</v>
      </c>
      <c r="Z340" s="197">
        <v>1.6523234593317102E-2</v>
      </c>
      <c r="AA340" s="190">
        <v>1.88459808180131E-3</v>
      </c>
      <c r="AB340" s="197">
        <v>1.3456911307267399E-2</v>
      </c>
      <c r="AC340" s="190">
        <v>2.4946667746661901E-3</v>
      </c>
      <c r="AD340" s="197">
        <v>0.14621532509521801</v>
      </c>
      <c r="AE340" s="190">
        <v>0.106805679446005</v>
      </c>
      <c r="AF340" s="197">
        <v>4.2874423022573299E-2</v>
      </c>
      <c r="AG340" s="190"/>
      <c r="AH340" s="197">
        <v>4.7848610574894097E-2</v>
      </c>
      <c r="AI340" s="190"/>
      <c r="AJ340" s="197">
        <v>1.77692643267819E-2</v>
      </c>
      <c r="AK340" s="190"/>
      <c r="AL340" s="197">
        <v>4.22946584367523E-2</v>
      </c>
      <c r="AM340" s="190"/>
      <c r="AN340" s="197">
        <v>2.1374245556001099E-2</v>
      </c>
      <c r="AO340" s="190">
        <v>9.5770077397005805E-3</v>
      </c>
      <c r="AP340" s="197">
        <v>7.8404722250483994E-3</v>
      </c>
      <c r="AQ340" s="190"/>
    </row>
    <row r="341" spans="1:43" x14ac:dyDescent="0.35">
      <c r="A341">
        <v>151.03899999999999</v>
      </c>
      <c r="B341" t="s">
        <v>1356</v>
      </c>
      <c r="C341" t="s">
        <v>1573</v>
      </c>
      <c r="D341" s="197">
        <v>2.4817021865963199E-2</v>
      </c>
      <c r="E341" s="190">
        <v>9.6769723751890194E-3</v>
      </c>
      <c r="F341" s="197">
        <v>2.7963194066925701E-2</v>
      </c>
      <c r="G341" s="190">
        <v>1.33796173533751E-2</v>
      </c>
      <c r="H341" s="197">
        <v>2.0013387588290899E-2</v>
      </c>
      <c r="I341" s="190">
        <v>9.8839639454247792E-3</v>
      </c>
      <c r="J341" s="197">
        <v>3.2956492031477401E-2</v>
      </c>
      <c r="K341" s="190">
        <v>2.10150566332774E-2</v>
      </c>
      <c r="L341" s="197">
        <v>3.0268851511775802E-2</v>
      </c>
      <c r="M341" s="190">
        <v>1.2716711299304901E-2</v>
      </c>
      <c r="N341" s="197">
        <v>2.97980386843241E-2</v>
      </c>
      <c r="O341" s="190">
        <v>3.9147687959439599E-3</v>
      </c>
      <c r="P341" s="197">
        <v>4.5311309656314303E-2</v>
      </c>
      <c r="Q341" s="190"/>
      <c r="R341" s="197">
        <v>1.2113975467396801E-2</v>
      </c>
      <c r="S341" s="190">
        <v>2.7946054585364401E-4</v>
      </c>
      <c r="T341" s="197">
        <v>9.6375083402968596E-3</v>
      </c>
      <c r="U341" s="190">
        <v>1.2834242500936799E-3</v>
      </c>
      <c r="V341" s="197">
        <v>8.8960828586082501E-3</v>
      </c>
      <c r="W341" s="190">
        <v>1.9370871197851699E-3</v>
      </c>
      <c r="X341" s="197">
        <v>1.1765129315604901E-2</v>
      </c>
      <c r="Y341" s="190">
        <v>6.8638052585587197E-4</v>
      </c>
      <c r="Z341" s="197">
        <v>2.1890169733394301E-2</v>
      </c>
      <c r="AA341" s="190">
        <v>4.9898269618942597E-3</v>
      </c>
      <c r="AB341" s="197">
        <v>1.5927610831058502E-2</v>
      </c>
      <c r="AC341" s="190">
        <v>2.6131721166745398E-3</v>
      </c>
      <c r="AD341" s="197">
        <v>1.00463515128638E-2</v>
      </c>
      <c r="AE341" s="190">
        <v>3.7830074331062602E-3</v>
      </c>
      <c r="AF341" s="197">
        <v>4.1424401757892103E-2</v>
      </c>
      <c r="AG341" s="190"/>
      <c r="AH341" s="197">
        <v>7.3220207448572994E-2</v>
      </c>
      <c r="AI341" s="190"/>
      <c r="AJ341" s="197">
        <v>1.4592622348746901E-2</v>
      </c>
      <c r="AK341" s="190"/>
      <c r="AL341" s="197">
        <v>5.7943915881176401E-2</v>
      </c>
      <c r="AM341" s="190"/>
      <c r="AN341" s="197">
        <v>2.1399737529030599E-2</v>
      </c>
      <c r="AO341" s="190">
        <v>3.1185395803468101E-3</v>
      </c>
      <c r="AP341" s="197">
        <v>6.56252430166138E-3</v>
      </c>
      <c r="AQ341" s="190"/>
    </row>
    <row r="342" spans="1:43" x14ac:dyDescent="0.35">
      <c r="A342">
        <v>151.07499999999999</v>
      </c>
      <c r="B342" t="s">
        <v>1119</v>
      </c>
      <c r="C342" t="s">
        <v>1664</v>
      </c>
      <c r="D342" s="197">
        <v>2.5479961723398701E-2</v>
      </c>
      <c r="E342" s="190">
        <v>1.9442350116229599E-2</v>
      </c>
      <c r="F342" s="197">
        <v>3.3298997776465902E-2</v>
      </c>
      <c r="G342" s="190">
        <v>1.41637705284006E-2</v>
      </c>
      <c r="H342" s="197">
        <v>2.0674825455885101E-2</v>
      </c>
      <c r="I342" s="190">
        <v>1.59696435436599E-2</v>
      </c>
      <c r="J342" s="197">
        <v>4.7818641980572098E-2</v>
      </c>
      <c r="K342" s="190">
        <v>3.4238134941726103E-2</v>
      </c>
      <c r="L342" s="197">
        <v>1.93926290522024E-2</v>
      </c>
      <c r="M342" s="190">
        <v>9.0970905102220698E-3</v>
      </c>
      <c r="N342" s="197">
        <v>3.7859607144219702E-2</v>
      </c>
      <c r="O342" s="190">
        <v>7.7855526105307703E-3</v>
      </c>
      <c r="P342" s="197">
        <v>2.4302791663808099E-2</v>
      </c>
      <c r="Q342" s="190"/>
      <c r="R342" s="197">
        <v>3.1151565528172699E-2</v>
      </c>
      <c r="S342" s="190">
        <v>6.9490322798906202E-3</v>
      </c>
      <c r="T342" s="197">
        <v>1.55571632684316E-2</v>
      </c>
      <c r="U342" s="190">
        <v>1.25046412229047E-2</v>
      </c>
      <c r="V342" s="197">
        <v>8.3486598880910499E-3</v>
      </c>
      <c r="W342" s="190">
        <v>3.8408694229648799E-3</v>
      </c>
      <c r="X342" s="197">
        <v>9.69791239227423E-3</v>
      </c>
      <c r="Y342" s="190">
        <v>2.4392137943305202E-3</v>
      </c>
      <c r="Z342" s="197">
        <v>3.42132988631774E-3</v>
      </c>
      <c r="AA342" s="190">
        <v>1.2783612231945601E-3</v>
      </c>
      <c r="AB342" s="197">
        <v>2.2084530369131401E-3</v>
      </c>
      <c r="AC342" s="190">
        <v>4.1610630180190298E-4</v>
      </c>
      <c r="AD342" s="197">
        <v>7.6602617221890297E-3</v>
      </c>
      <c r="AE342" s="190">
        <v>5.1420753278672996E-3</v>
      </c>
      <c r="AF342" s="197">
        <v>3.0176318382388899E-2</v>
      </c>
      <c r="AG342" s="190"/>
      <c r="AH342" s="197">
        <v>1.14089332635428E-2</v>
      </c>
      <c r="AI342" s="190"/>
      <c r="AJ342" s="197">
        <v>4.2184837805744203E-2</v>
      </c>
      <c r="AK342" s="190"/>
      <c r="AL342" s="197">
        <v>7.2010596337360996E-2</v>
      </c>
      <c r="AM342" s="190"/>
      <c r="AN342" s="197">
        <v>2.9978948700161499E-3</v>
      </c>
      <c r="AO342" s="190">
        <v>3.3188762627685899E-4</v>
      </c>
      <c r="AP342" s="197">
        <v>8.5143263355572498E-4</v>
      </c>
      <c r="AQ342" s="190"/>
    </row>
    <row r="343" spans="1:43" x14ac:dyDescent="0.35">
      <c r="A343">
        <v>151.11199999999999</v>
      </c>
      <c r="B343" t="s">
        <v>1357</v>
      </c>
      <c r="C343" t="s">
        <v>1573</v>
      </c>
      <c r="D343" s="197">
        <v>4.3108898423672801E-3</v>
      </c>
      <c r="E343" s="190">
        <v>1.5817582096148101E-3</v>
      </c>
      <c r="F343" s="197">
        <v>4.4752682651162E-3</v>
      </c>
      <c r="G343" s="190">
        <v>9.5351781208255905E-4</v>
      </c>
      <c r="H343" s="197">
        <v>3.7013152140838198E-3</v>
      </c>
      <c r="I343" s="190">
        <v>1.7620852889561E-3</v>
      </c>
      <c r="J343" s="197">
        <v>5.1570226971956699E-3</v>
      </c>
      <c r="K343" s="190">
        <v>3.9355159765640897E-3</v>
      </c>
      <c r="L343" s="197">
        <v>7.0009715038080898E-3</v>
      </c>
      <c r="M343" s="190">
        <v>4.17632202769108E-3</v>
      </c>
      <c r="N343" s="197">
        <v>3.0026882426619698E-3</v>
      </c>
      <c r="O343" s="190">
        <v>3.1241627290774299E-4</v>
      </c>
      <c r="P343" s="197">
        <v>5.8821439621630197E-3</v>
      </c>
      <c r="Q343" s="190"/>
      <c r="R343" s="197">
        <v>2.6600249243074999E-3</v>
      </c>
      <c r="S343" s="190">
        <v>5.0379956736410197E-4</v>
      </c>
      <c r="T343" s="197">
        <v>2.4155902112407302E-3</v>
      </c>
      <c r="U343" s="190">
        <v>1.3251860229921901E-3</v>
      </c>
      <c r="V343" s="197">
        <v>1.5059568394268899E-3</v>
      </c>
      <c r="W343" s="190">
        <v>4.1866173388125299E-4</v>
      </c>
      <c r="X343" s="197">
        <v>1.9574550029854E-3</v>
      </c>
      <c r="Y343" s="190">
        <v>1.73848547231608E-4</v>
      </c>
      <c r="Z343" s="197">
        <v>1.3318118733320701E-3</v>
      </c>
      <c r="AA343" s="190">
        <v>4.1442388929745802E-4</v>
      </c>
      <c r="AB343" s="197">
        <v>8.4711828741255101E-4</v>
      </c>
      <c r="AC343" s="190">
        <v>1.9727606765682201E-4</v>
      </c>
      <c r="AD343" s="197">
        <v>3.7324625849899399E-3</v>
      </c>
      <c r="AE343" s="190">
        <v>2.4817575931894899E-3</v>
      </c>
      <c r="AF343" s="197">
        <v>5.4213112478791597E-3</v>
      </c>
      <c r="AG343" s="190"/>
      <c r="AH343" s="197">
        <v>7.7349805729570401E-3</v>
      </c>
      <c r="AI343" s="190"/>
      <c r="AJ343" s="197">
        <v>7.2850606455869896E-3</v>
      </c>
      <c r="AK343" s="190"/>
      <c r="AL343" s="197">
        <v>2.3224329959079901E-2</v>
      </c>
      <c r="AM343" s="190"/>
      <c r="AN343" s="197">
        <v>1.52013978219525E-3</v>
      </c>
      <c r="AO343" s="190">
        <v>7.1321724839391897E-4</v>
      </c>
      <c r="AP343" s="197">
        <v>5.2763502245196199E-4</v>
      </c>
      <c r="AQ343" s="190"/>
    </row>
    <row r="344" spans="1:43" x14ac:dyDescent="0.35">
      <c r="A344">
        <v>151.148</v>
      </c>
      <c r="B344" t="s">
        <v>1358</v>
      </c>
      <c r="C344" t="s">
        <v>1573</v>
      </c>
      <c r="D344" s="197">
        <v>6.0373629196747297E-3</v>
      </c>
      <c r="E344" s="190">
        <v>4.1956467431339397E-3</v>
      </c>
      <c r="F344" s="197">
        <v>5.65676039826748E-3</v>
      </c>
      <c r="G344" s="190">
        <v>2.0622037508699802E-3</v>
      </c>
      <c r="H344" s="197">
        <v>4.3829896909968096E-3</v>
      </c>
      <c r="I344" s="190">
        <v>3.1766350804079699E-3</v>
      </c>
      <c r="J344" s="197">
        <v>1.4509055561582201E-2</v>
      </c>
      <c r="K344" s="190">
        <v>1.756463520571E-2</v>
      </c>
      <c r="L344" s="197">
        <v>1.02364200670692E-2</v>
      </c>
      <c r="M344" s="190">
        <v>7.1815587655346602E-3</v>
      </c>
      <c r="N344" s="197">
        <v>5.26309944742313E-3</v>
      </c>
      <c r="O344" s="190">
        <v>4.2964458707005103E-5</v>
      </c>
      <c r="P344" s="197">
        <v>8.4141119732555406E-3</v>
      </c>
      <c r="Q344" s="190"/>
      <c r="R344" s="197">
        <v>3.2618770519641902E-3</v>
      </c>
      <c r="S344" s="190">
        <v>2.9704628400536E-4</v>
      </c>
      <c r="T344" s="197">
        <v>3.9755781467809099E-3</v>
      </c>
      <c r="U344" s="190">
        <v>2.0766350614853301E-3</v>
      </c>
      <c r="V344" s="197">
        <v>2.16079056553533E-3</v>
      </c>
      <c r="W344" s="190">
        <v>7.3378616260473095E-4</v>
      </c>
      <c r="X344" s="197">
        <v>3.0455211122950498E-3</v>
      </c>
      <c r="Y344" s="190">
        <v>3.0532570493161401E-4</v>
      </c>
      <c r="Z344" s="197">
        <v>1.5609546532957101E-3</v>
      </c>
      <c r="AA344" s="190">
        <v>4.1556469565192901E-4</v>
      </c>
      <c r="AB344" s="197">
        <v>8.1018100523043901E-4</v>
      </c>
      <c r="AC344" s="190">
        <v>5.0365209173832497E-6</v>
      </c>
      <c r="AD344" s="197">
        <v>2.71969127432397E-3</v>
      </c>
      <c r="AE344" s="190">
        <v>1.0173462932781001E-3</v>
      </c>
      <c r="AF344" s="197">
        <v>9.90354530651337E-3</v>
      </c>
      <c r="AG344" s="190"/>
      <c r="AH344" s="197">
        <v>9.7419212321796997E-3</v>
      </c>
      <c r="AI344" s="190"/>
      <c r="AJ344" s="197">
        <v>6.1518046375753097E-3</v>
      </c>
      <c r="AK344" s="190"/>
      <c r="AL344" s="197">
        <v>6.4558230045314302E-2</v>
      </c>
      <c r="AM344" s="190"/>
      <c r="AN344" s="197">
        <v>8.4152662718901101E-4</v>
      </c>
      <c r="AO344" s="190">
        <v>1.9626838843788099E-4</v>
      </c>
      <c r="AP344" s="197">
        <v>3.7295718994013099E-4</v>
      </c>
      <c r="AQ344" s="190"/>
    </row>
    <row r="345" spans="1:43" x14ac:dyDescent="0.35">
      <c r="A345">
        <v>152.03399999999999</v>
      </c>
      <c r="B345" t="s">
        <v>1359</v>
      </c>
      <c r="C345" t="s">
        <v>1573</v>
      </c>
      <c r="D345" s="197">
        <v>6.6637346987926196E-4</v>
      </c>
      <c r="E345" s="190">
        <v>3.6313085546704402E-4</v>
      </c>
      <c r="F345" s="197">
        <v>7.5490895759592702E-4</v>
      </c>
      <c r="G345" s="190">
        <v>3.5451913824748098E-4</v>
      </c>
      <c r="H345" s="197">
        <v>6.1916034680219601E-4</v>
      </c>
      <c r="I345" s="190">
        <v>4.1399593419318598E-4</v>
      </c>
      <c r="J345" s="197">
        <v>1.69804839596657E-3</v>
      </c>
      <c r="K345" s="190">
        <v>1.88728972589672E-3</v>
      </c>
      <c r="L345" s="197">
        <v>6.2967331109291204E-4</v>
      </c>
      <c r="M345" s="190">
        <v>3.1070509115287901E-4</v>
      </c>
      <c r="N345" s="197">
        <v>7.4200041051173001E-4</v>
      </c>
      <c r="O345" s="190">
        <v>3.1659682898626802E-4</v>
      </c>
      <c r="P345" s="197">
        <v>1.6588324011894901E-3</v>
      </c>
      <c r="Q345" s="190"/>
      <c r="R345" s="197">
        <v>6.35354824042223E-4</v>
      </c>
      <c r="S345" s="190">
        <v>1.3649843334895499E-5</v>
      </c>
      <c r="T345" s="197">
        <v>6.6450840171730402E-4</v>
      </c>
      <c r="U345" s="190">
        <v>2.4747317290846099E-4</v>
      </c>
      <c r="V345" s="197">
        <v>2.3939600573392899E-4</v>
      </c>
      <c r="W345" s="190">
        <v>2.9494252041127998E-5</v>
      </c>
      <c r="X345" s="197">
        <v>2.8170546574130299E-4</v>
      </c>
      <c r="Y345" s="190">
        <v>5.00905614569905E-6</v>
      </c>
      <c r="Z345" s="197">
        <v>2.0040990704053599E-4</v>
      </c>
      <c r="AA345" s="190">
        <v>7.3203756421935597E-5</v>
      </c>
      <c r="AB345" s="197">
        <v>1.3311142023759E-4</v>
      </c>
      <c r="AC345" s="190">
        <v>5.2645327110141798E-5</v>
      </c>
      <c r="AD345" s="197">
        <v>5.7680041052852603E-4</v>
      </c>
      <c r="AE345" s="190">
        <v>2.5131814041638397E-4</v>
      </c>
      <c r="AF345" s="197">
        <v>1.7569719658246099E-3</v>
      </c>
      <c r="AG345" s="190"/>
      <c r="AH345" s="197">
        <v>1.9183775123005E-3</v>
      </c>
      <c r="AI345" s="190"/>
      <c r="AJ345" s="197">
        <v>9.8871882278374801E-4</v>
      </c>
      <c r="AK345" s="190"/>
      <c r="AL345" s="197">
        <v>5.8899864891787399E-3</v>
      </c>
      <c r="AM345" s="190"/>
      <c r="AN345" s="197">
        <v>4.3478514219925598E-4</v>
      </c>
      <c r="AO345" s="190">
        <v>1.46997736608792E-4</v>
      </c>
      <c r="AP345" s="197">
        <v>1.4209747520977601E-4</v>
      </c>
      <c r="AQ345" s="190"/>
    </row>
    <row r="346" spans="1:43" x14ac:dyDescent="0.35">
      <c r="A346">
        <v>152.071</v>
      </c>
      <c r="B346" t="s">
        <v>1360</v>
      </c>
      <c r="C346" t="s">
        <v>1573</v>
      </c>
      <c r="D346" s="197">
        <v>1.8697258335440899E-2</v>
      </c>
      <c r="E346" s="190">
        <v>5.6672554665114297E-3</v>
      </c>
      <c r="F346" s="197">
        <v>2.0148651890131999E-2</v>
      </c>
      <c r="G346" s="190">
        <v>6.9490258251900501E-3</v>
      </c>
      <c r="H346" s="197">
        <v>1.22730748076679E-2</v>
      </c>
      <c r="I346" s="190">
        <v>5.3951780689262601E-3</v>
      </c>
      <c r="J346" s="197">
        <v>1.2829471246772899E-2</v>
      </c>
      <c r="K346" s="190">
        <v>3.9848066012668701E-3</v>
      </c>
      <c r="L346" s="197">
        <v>1.9586975774503999E-2</v>
      </c>
      <c r="M346" s="190">
        <v>6.9767446484465898E-3</v>
      </c>
      <c r="N346" s="197">
        <v>1.5709077408609901E-2</v>
      </c>
      <c r="O346" s="190">
        <v>4.5605683080793503E-3</v>
      </c>
      <c r="P346" s="197">
        <v>1.70396708463861E-2</v>
      </c>
      <c r="Q346" s="190"/>
      <c r="R346" s="197">
        <v>1.1470347647008799E-2</v>
      </c>
      <c r="S346" s="190">
        <v>1.4289057874716899E-3</v>
      </c>
      <c r="T346" s="197">
        <v>7.2261895417344603E-3</v>
      </c>
      <c r="U346" s="190">
        <v>1.79926757021493E-3</v>
      </c>
      <c r="V346" s="197">
        <v>9.7167975193589197E-3</v>
      </c>
      <c r="W346" s="190">
        <v>2.0882638559534998E-3</v>
      </c>
      <c r="X346" s="197">
        <v>1.0737589577339999E-2</v>
      </c>
      <c r="Y346" s="190">
        <v>2.8808486860737799E-3</v>
      </c>
      <c r="Z346" s="197">
        <v>6.9888903030011097E-3</v>
      </c>
      <c r="AA346" s="190">
        <v>1.5026477536817301E-3</v>
      </c>
      <c r="AB346" s="197">
        <v>6.0023869794706601E-3</v>
      </c>
      <c r="AC346" s="190">
        <v>1.04795726610638E-3</v>
      </c>
      <c r="AD346" s="197">
        <v>9.2938321065060107E-3</v>
      </c>
      <c r="AE346" s="190">
        <v>3.1057692906805798E-3</v>
      </c>
      <c r="AF346" s="197">
        <v>1.81135841148456E-2</v>
      </c>
      <c r="AG346" s="190"/>
      <c r="AH346" s="197">
        <v>3.8391204925488899E-2</v>
      </c>
      <c r="AI346" s="190"/>
      <c r="AJ346" s="197">
        <v>2.3475407496254399E-2</v>
      </c>
      <c r="AK346" s="190"/>
      <c r="AL346" s="197">
        <v>2.0868108798550899E-2</v>
      </c>
      <c r="AM346" s="190"/>
      <c r="AN346" s="197">
        <v>1.36442144081062E-2</v>
      </c>
      <c r="AO346" s="190">
        <v>8.6847505122196796E-3</v>
      </c>
      <c r="AP346" s="197">
        <v>3.9381893340414698E-3</v>
      </c>
      <c r="AQ346" s="190"/>
    </row>
    <row r="347" spans="1:43" x14ac:dyDescent="0.35">
      <c r="A347">
        <v>153.05500000000001</v>
      </c>
      <c r="B347" t="s">
        <v>1121</v>
      </c>
      <c r="C347" t="s">
        <v>1665</v>
      </c>
      <c r="D347" s="197">
        <v>0.12685765068733801</v>
      </c>
      <c r="E347" s="190">
        <v>5.4122785226040603E-2</v>
      </c>
      <c r="F347" s="197">
        <v>0.10716132436821001</v>
      </c>
      <c r="G347" s="190">
        <v>4.0201003454742999E-2</v>
      </c>
      <c r="H347" s="197">
        <v>0.11215417213612699</v>
      </c>
      <c r="I347" s="190">
        <v>6.5819621899962696E-2</v>
      </c>
      <c r="J347" s="197">
        <v>0.126300421586163</v>
      </c>
      <c r="K347" s="190">
        <v>7.2058113918934005E-2</v>
      </c>
      <c r="L347" s="197">
        <v>0.103745121616692</v>
      </c>
      <c r="M347" s="190">
        <v>5.0379971216158698E-2</v>
      </c>
      <c r="N347" s="197">
        <v>9.7438789707157095E-2</v>
      </c>
      <c r="O347" s="190">
        <v>1.4307162088478501E-2</v>
      </c>
      <c r="P347" s="197">
        <v>0.15360684916308001</v>
      </c>
      <c r="Q347" s="190"/>
      <c r="R347" s="197">
        <v>6.4774880963628795E-2</v>
      </c>
      <c r="S347" s="190">
        <v>1.71358781593688E-3</v>
      </c>
      <c r="T347" s="197">
        <v>5.01058561119513E-2</v>
      </c>
      <c r="U347" s="190">
        <v>1.62981460548231E-2</v>
      </c>
      <c r="V347" s="197">
        <v>5.6248431164580101E-2</v>
      </c>
      <c r="W347" s="190">
        <v>1.35034552900662E-2</v>
      </c>
      <c r="X347" s="197">
        <v>6.5035599485176496E-2</v>
      </c>
      <c r="Y347" s="190">
        <v>7.6537580235980902E-4</v>
      </c>
      <c r="Z347" s="197">
        <v>2.8193719829200201E-2</v>
      </c>
      <c r="AA347" s="190">
        <v>6.0528289904990202E-3</v>
      </c>
      <c r="AB347" s="197">
        <v>2.0448051121955399E-2</v>
      </c>
      <c r="AC347" s="190">
        <v>2.2862295882787199E-3</v>
      </c>
      <c r="AD347" s="197">
        <v>0.24254576579030601</v>
      </c>
      <c r="AE347" s="190">
        <v>0.22396509934320599</v>
      </c>
      <c r="AF347" s="197">
        <v>0.153085906407117</v>
      </c>
      <c r="AG347" s="190"/>
      <c r="AH347" s="197">
        <v>0.19633993440577699</v>
      </c>
      <c r="AI347" s="190"/>
      <c r="AJ347" s="197">
        <v>4.8882129565855303E-2</v>
      </c>
      <c r="AK347" s="190"/>
      <c r="AL347" s="197">
        <v>0.196559760348573</v>
      </c>
      <c r="AM347" s="190"/>
      <c r="AN347" s="197">
        <v>7.2107641329720501E-2</v>
      </c>
      <c r="AO347" s="190">
        <v>2.8781924781209001E-2</v>
      </c>
      <c r="AP347" s="197">
        <v>2.0059331230179101E-2</v>
      </c>
      <c r="AQ347" s="190"/>
    </row>
    <row r="348" spans="1:43" x14ac:dyDescent="0.35">
      <c r="A348">
        <v>153.07</v>
      </c>
      <c r="B348" t="s">
        <v>1123</v>
      </c>
      <c r="C348" t="s">
        <v>1666</v>
      </c>
      <c r="D348" s="197">
        <v>9.5528603111077193E-3</v>
      </c>
      <c r="E348" s="190">
        <v>4.1054201574898001E-3</v>
      </c>
      <c r="F348" s="197">
        <v>7.9773048486002796E-3</v>
      </c>
      <c r="G348" s="190">
        <v>2.6936921884895201E-3</v>
      </c>
      <c r="H348" s="197">
        <v>7.2769800647895398E-3</v>
      </c>
      <c r="I348" s="190">
        <v>3.8230318728853302E-3</v>
      </c>
      <c r="J348" s="197">
        <v>1.0088152174959401E-2</v>
      </c>
      <c r="K348" s="190">
        <v>7.2090936933229101E-3</v>
      </c>
      <c r="L348" s="197">
        <v>1.19951209901718E-2</v>
      </c>
      <c r="M348" s="190">
        <v>6.47854241296147E-3</v>
      </c>
      <c r="N348" s="197">
        <v>7.5877182829613204E-3</v>
      </c>
      <c r="O348" s="190">
        <v>6.4647931971649399E-4</v>
      </c>
      <c r="P348" s="197">
        <v>1.6935194089458799E-2</v>
      </c>
      <c r="Q348" s="190"/>
      <c r="R348" s="197">
        <v>4.5726765008531501E-3</v>
      </c>
      <c r="S348" s="190">
        <v>1.3885659714147499E-4</v>
      </c>
      <c r="T348" s="197">
        <v>3.5413267831867399E-3</v>
      </c>
      <c r="U348" s="190">
        <v>8.8191427518220203E-4</v>
      </c>
      <c r="V348" s="197">
        <v>2.0737872457331202E-3</v>
      </c>
      <c r="W348" s="190">
        <v>5.6353977204044996E-4</v>
      </c>
      <c r="X348" s="197">
        <v>2.6821677116824799E-3</v>
      </c>
      <c r="Y348" s="190">
        <v>3.5027279849660802E-4</v>
      </c>
      <c r="Z348" s="197">
        <v>1.7027283406966999E-3</v>
      </c>
      <c r="AA348" s="190">
        <v>4.6565155365532903E-4</v>
      </c>
      <c r="AB348" s="197">
        <v>1.1096108934623E-3</v>
      </c>
      <c r="AC348" s="190">
        <v>7.3185694772218E-5</v>
      </c>
      <c r="AD348" s="197">
        <v>2.45821314506767E-3</v>
      </c>
      <c r="AE348" s="190">
        <v>8.5967261296805199E-4</v>
      </c>
      <c r="AF348" s="197">
        <v>1.40345336773705E-2</v>
      </c>
      <c r="AG348" s="190"/>
      <c r="AH348" s="197">
        <v>1.8886042821468999E-2</v>
      </c>
      <c r="AI348" s="190"/>
      <c r="AJ348" s="197">
        <v>5.3760596970836702E-3</v>
      </c>
      <c r="AK348" s="190"/>
      <c r="AL348" s="197">
        <v>4.1168903987556897E-2</v>
      </c>
      <c r="AM348" s="190"/>
      <c r="AN348" s="197">
        <v>4.6919439438830399E-3</v>
      </c>
      <c r="AO348" s="190">
        <v>2.3487848069649198E-3</v>
      </c>
      <c r="AP348" s="197">
        <v>1.12994261034008E-3</v>
      </c>
      <c r="AQ348" s="190"/>
    </row>
    <row r="349" spans="1:43" x14ac:dyDescent="0.35">
      <c r="A349">
        <v>153.09100000000001</v>
      </c>
      <c r="B349" t="s">
        <v>1361</v>
      </c>
      <c r="C349" t="s">
        <v>1573</v>
      </c>
      <c r="D349" s="197">
        <v>1.45823589148418E-2</v>
      </c>
      <c r="E349" s="190">
        <v>6.28231264476606E-3</v>
      </c>
      <c r="F349" s="197">
        <v>1.19297125571393E-2</v>
      </c>
      <c r="G349" s="190">
        <v>5.1019191078507404E-3</v>
      </c>
      <c r="H349" s="197">
        <v>9.1720954636700901E-3</v>
      </c>
      <c r="I349" s="190">
        <v>5.4755839832807997E-3</v>
      </c>
      <c r="J349" s="197">
        <v>1.3765915800236599E-2</v>
      </c>
      <c r="K349" s="190">
        <v>7.7299863538836198E-3</v>
      </c>
      <c r="L349" s="197">
        <v>1.69130528081778E-2</v>
      </c>
      <c r="M349" s="190">
        <v>8.3003603212078794E-3</v>
      </c>
      <c r="N349" s="197">
        <v>1.2308705074666301E-2</v>
      </c>
      <c r="O349" s="190">
        <v>1.4285076213001399E-3</v>
      </c>
      <c r="P349" s="197">
        <v>2.1901453914253698E-2</v>
      </c>
      <c r="Q349" s="190"/>
      <c r="R349" s="197">
        <v>5.7920256831048098E-3</v>
      </c>
      <c r="S349" s="190">
        <v>3.6968530792024702E-5</v>
      </c>
      <c r="T349" s="197">
        <v>5.1640501816693904E-3</v>
      </c>
      <c r="U349" s="190">
        <v>9.1785977271537596E-5</v>
      </c>
      <c r="V349" s="197">
        <v>2.9115186007877499E-3</v>
      </c>
      <c r="W349" s="190">
        <v>4.8539888275953399E-4</v>
      </c>
      <c r="X349" s="197">
        <v>3.34486091199491E-3</v>
      </c>
      <c r="Y349" s="190">
        <v>6.0832341269946696E-4</v>
      </c>
      <c r="Z349" s="197">
        <v>2.17834843482033E-3</v>
      </c>
      <c r="AA349" s="190">
        <v>5.4001906183747295E-4</v>
      </c>
      <c r="AB349" s="197">
        <v>1.4326222536378301E-3</v>
      </c>
      <c r="AC349" s="190">
        <v>1.09120274001801E-4</v>
      </c>
      <c r="AD349" s="197">
        <v>2.13721685753278E-3</v>
      </c>
      <c r="AE349" s="190">
        <v>6.1900792544270096E-4</v>
      </c>
      <c r="AF349" s="197">
        <v>2.3325996020338E-2</v>
      </c>
      <c r="AG349" s="190"/>
      <c r="AH349" s="197">
        <v>2.8576473592549102E-2</v>
      </c>
      <c r="AI349" s="190"/>
      <c r="AJ349" s="197">
        <v>3.5597237237758499E-3</v>
      </c>
      <c r="AK349" s="190"/>
      <c r="AL349" s="197">
        <v>4.5048987159701001E-2</v>
      </c>
      <c r="AM349" s="190"/>
      <c r="AN349" s="197">
        <v>6.6922059906918798E-3</v>
      </c>
      <c r="AO349" s="190">
        <v>3.2704887461574299E-3</v>
      </c>
      <c r="AP349" s="197">
        <v>1.35216247273647E-3</v>
      </c>
      <c r="AQ349" s="190"/>
    </row>
    <row r="350" spans="1:43" x14ac:dyDescent="0.35">
      <c r="A350">
        <v>153.12700000000001</v>
      </c>
      <c r="B350" t="s">
        <v>1125</v>
      </c>
      <c r="C350" t="s">
        <v>1667</v>
      </c>
      <c r="D350" s="197">
        <v>1.4231662745535301E-3</v>
      </c>
      <c r="E350" s="190">
        <v>1.07286416877203E-3</v>
      </c>
      <c r="F350" s="197">
        <v>1.9296545923315599E-3</v>
      </c>
      <c r="G350" s="190">
        <v>7.3395031906000902E-4</v>
      </c>
      <c r="H350" s="197">
        <v>2.0960558283952698E-3</v>
      </c>
      <c r="I350" s="190">
        <v>1.7897952347323499E-3</v>
      </c>
      <c r="J350" s="197">
        <v>9.0019977138508095E-3</v>
      </c>
      <c r="K350" s="190">
        <v>1.26120517723617E-2</v>
      </c>
      <c r="L350" s="197">
        <v>3.3789224610950501E-3</v>
      </c>
      <c r="M350" s="190">
        <v>2.7784022758407401E-3</v>
      </c>
      <c r="N350" s="197">
        <v>1.36973173695893E-3</v>
      </c>
      <c r="O350" s="190">
        <v>8.4002812492647197E-6</v>
      </c>
      <c r="P350" s="197">
        <v>2.9650808303990001E-3</v>
      </c>
      <c r="Q350" s="190"/>
      <c r="R350" s="197">
        <v>1.5894365464425499E-3</v>
      </c>
      <c r="S350" s="190">
        <v>2.8845680036456703E-4</v>
      </c>
      <c r="T350" s="197">
        <v>2.5944370163364801E-3</v>
      </c>
      <c r="U350" s="190">
        <v>1.43883717138776E-3</v>
      </c>
      <c r="V350" s="197">
        <v>1.037430444313E-3</v>
      </c>
      <c r="W350" s="190">
        <v>3.0986030437093299E-4</v>
      </c>
      <c r="X350" s="197">
        <v>1.4111548639747201E-3</v>
      </c>
      <c r="Y350" s="190">
        <v>1.7873737270296801E-4</v>
      </c>
      <c r="Z350" s="197">
        <v>7.5748179608069101E-4</v>
      </c>
      <c r="AA350" s="190">
        <v>1.67770303859676E-4</v>
      </c>
      <c r="AB350" s="197">
        <v>4.1994540763457E-4</v>
      </c>
      <c r="AC350" s="190">
        <v>2.2761227926687101E-5</v>
      </c>
      <c r="AD350" s="197">
        <v>1.80793784468212E-3</v>
      </c>
      <c r="AE350" s="190">
        <v>8.6853250270782403E-4</v>
      </c>
      <c r="AF350" s="197">
        <v>3.6886549910484299E-3</v>
      </c>
      <c r="AG350" s="190"/>
      <c r="AH350" s="197">
        <v>3.79944001959072E-3</v>
      </c>
      <c r="AI350" s="190"/>
      <c r="AJ350" s="197">
        <v>2.5709161282665002E-3</v>
      </c>
      <c r="AK350" s="190"/>
      <c r="AL350" s="197">
        <v>3.6785783746352302E-2</v>
      </c>
      <c r="AM350" s="190"/>
      <c r="AN350" s="197">
        <v>2.7510765032247498E-4</v>
      </c>
      <c r="AO350" s="190">
        <v>1.4202650091514201E-5</v>
      </c>
      <c r="AP350" s="197">
        <v>2.4427157722972301E-4</v>
      </c>
      <c r="AQ350" s="190"/>
    </row>
    <row r="351" spans="1:43" x14ac:dyDescent="0.35">
      <c r="A351">
        <v>153.16399999999999</v>
      </c>
      <c r="B351" t="s">
        <v>1362</v>
      </c>
      <c r="C351" t="s">
        <v>1573</v>
      </c>
      <c r="D351" s="197">
        <v>1.0853013873975499E-3</v>
      </c>
      <c r="E351" s="190">
        <v>7.5672692918399699E-4</v>
      </c>
      <c r="F351" s="197">
        <v>1.33626211893614E-3</v>
      </c>
      <c r="G351" s="190">
        <v>5.4599524321366597E-4</v>
      </c>
      <c r="H351" s="197">
        <v>9.1825223794187198E-4</v>
      </c>
      <c r="I351" s="190">
        <v>6.6493518217585E-4</v>
      </c>
      <c r="J351" s="197">
        <v>5.8438541045808898E-3</v>
      </c>
      <c r="K351" s="190">
        <v>9.9711363381425593E-3</v>
      </c>
      <c r="L351" s="197">
        <v>2.8441397861585101E-3</v>
      </c>
      <c r="M351" s="190">
        <v>1.9739339727720801E-3</v>
      </c>
      <c r="N351" s="197">
        <v>1.05159934299707E-3</v>
      </c>
      <c r="O351" s="190">
        <v>4.99817342135847E-5</v>
      </c>
      <c r="P351" s="197">
        <v>2.01945167605259E-3</v>
      </c>
      <c r="Q351" s="190"/>
      <c r="R351" s="197">
        <v>8.8336024174194799E-4</v>
      </c>
      <c r="S351" s="190">
        <v>9.7967822790104799E-5</v>
      </c>
      <c r="T351" s="197">
        <v>8.4214888582544601E-4</v>
      </c>
      <c r="U351" s="190">
        <v>3.3235927407545602E-4</v>
      </c>
      <c r="V351" s="197">
        <v>4.00331341031744E-4</v>
      </c>
      <c r="W351" s="190">
        <v>1.1279077846504E-4</v>
      </c>
      <c r="X351" s="197">
        <v>4.47835508310866E-4</v>
      </c>
      <c r="Y351" s="190">
        <v>6.2892642772194201E-5</v>
      </c>
      <c r="Z351" s="197">
        <v>2.8226010635849699E-4</v>
      </c>
      <c r="AA351" s="190">
        <v>8.3890588982817594E-5</v>
      </c>
      <c r="AB351" s="197">
        <v>1.6994431051044101E-4</v>
      </c>
      <c r="AC351" s="190">
        <v>1.7568410593255801E-5</v>
      </c>
      <c r="AD351" s="197">
        <v>5.3254761600653698E-4</v>
      </c>
      <c r="AE351" s="190">
        <v>3.1938945462598503E-4</v>
      </c>
      <c r="AF351" s="197">
        <v>2.3243295076698198E-3</v>
      </c>
      <c r="AG351" s="190"/>
      <c r="AH351" s="197">
        <v>2.2277672075488399E-3</v>
      </c>
      <c r="AI351" s="190"/>
      <c r="AJ351" s="197">
        <v>1.50194797224793E-3</v>
      </c>
      <c r="AK351" s="190"/>
      <c r="AL351" s="197">
        <v>2.2933708860473301E-2</v>
      </c>
      <c r="AM351" s="190"/>
      <c r="AN351" s="197">
        <v>2.8764385189957299E-4</v>
      </c>
      <c r="AO351" s="190">
        <v>2.16254139297489E-5</v>
      </c>
      <c r="AP351" s="197">
        <v>1.00582948743251E-4</v>
      </c>
      <c r="AQ351" s="190"/>
    </row>
    <row r="352" spans="1:43" x14ac:dyDescent="0.35">
      <c r="A352">
        <v>154.065</v>
      </c>
      <c r="B352" t="s">
        <v>1363</v>
      </c>
      <c r="C352" t="s">
        <v>1573</v>
      </c>
      <c r="D352" s="197">
        <v>8.1755576518474891E-3</v>
      </c>
      <c r="E352" s="190">
        <v>6.2159041123770404E-3</v>
      </c>
      <c r="F352" s="197">
        <v>7.1565563225791202E-3</v>
      </c>
      <c r="G352" s="190">
        <v>2.1518184344908099E-3</v>
      </c>
      <c r="H352" s="197">
        <v>5.0874047444875899E-3</v>
      </c>
      <c r="I352" s="190">
        <v>2.9113412099970601E-3</v>
      </c>
      <c r="J352" s="197">
        <v>6.5570073613216203E-3</v>
      </c>
      <c r="K352" s="190">
        <v>2.8479448758551998E-3</v>
      </c>
      <c r="L352" s="197">
        <v>7.4617113828110999E-3</v>
      </c>
      <c r="M352" s="190">
        <v>5.0966440365338298E-3</v>
      </c>
      <c r="N352" s="197">
        <v>5.0448904696488396E-3</v>
      </c>
      <c r="O352" s="190">
        <v>1.56900230481259E-3</v>
      </c>
      <c r="P352" s="197">
        <v>1.3424539167930301E-2</v>
      </c>
      <c r="Q352" s="190"/>
      <c r="R352" s="197">
        <v>3.7637423498011299E-3</v>
      </c>
      <c r="S352" s="190">
        <v>1.67425694923012E-4</v>
      </c>
      <c r="T352" s="197">
        <v>3.7950558541554398E-3</v>
      </c>
      <c r="U352" s="190">
        <v>1.1646098420621E-4</v>
      </c>
      <c r="V352" s="197">
        <v>1.6105318806815499E-3</v>
      </c>
      <c r="W352" s="190">
        <v>3.5343644042321802E-4</v>
      </c>
      <c r="X352" s="197">
        <v>1.8430111420918399E-3</v>
      </c>
      <c r="Y352" s="190">
        <v>3.04676961188125E-4</v>
      </c>
      <c r="Z352" s="197">
        <v>1.32732419801158E-3</v>
      </c>
      <c r="AA352" s="190">
        <v>1.9019916125670699E-4</v>
      </c>
      <c r="AB352" s="197">
        <v>1.14134676210528E-3</v>
      </c>
      <c r="AC352" s="190">
        <v>2.4631512855087599E-4</v>
      </c>
      <c r="AD352" s="197">
        <v>2.3070880825182901E-3</v>
      </c>
      <c r="AE352" s="190">
        <v>9.4450623110707403E-4</v>
      </c>
      <c r="AF352" s="197">
        <v>1.64901260764365E-2</v>
      </c>
      <c r="AG352" s="190"/>
      <c r="AH352" s="197">
        <v>1.7429873909248401E-2</v>
      </c>
      <c r="AI352" s="190"/>
      <c r="AJ352" s="197">
        <v>2.6313861201206299E-3</v>
      </c>
      <c r="AK352" s="190"/>
      <c r="AL352" s="197">
        <v>1.3879035215482101E-2</v>
      </c>
      <c r="AM352" s="190"/>
      <c r="AN352" s="197">
        <v>5.8168128343411103E-3</v>
      </c>
      <c r="AO352" s="190">
        <v>3.2961602843305702E-3</v>
      </c>
      <c r="AP352" s="197">
        <v>2.0216956030082501E-3</v>
      </c>
      <c r="AQ352" s="190"/>
    </row>
    <row r="353" spans="1:43" x14ac:dyDescent="0.35">
      <c r="A353">
        <v>154.08600000000001</v>
      </c>
      <c r="B353" t="s">
        <v>1364</v>
      </c>
      <c r="C353" t="s">
        <v>1573</v>
      </c>
      <c r="D353" s="197">
        <v>3.6784897921577603E-2</v>
      </c>
      <c r="E353" s="190">
        <v>2.1299239049192401E-2</v>
      </c>
      <c r="F353" s="197">
        <v>2.9709635270282201E-2</v>
      </c>
      <c r="G353" s="190">
        <v>1.1041389654437199E-2</v>
      </c>
      <c r="H353" s="197">
        <v>3.0986258682390501E-2</v>
      </c>
      <c r="I353" s="190">
        <v>1.6685134495961401E-2</v>
      </c>
      <c r="J353" s="197">
        <v>2.57906549626086E-2</v>
      </c>
      <c r="K353" s="190">
        <v>1.6935859839954999E-2</v>
      </c>
      <c r="L353" s="197">
        <v>2.8263107425646101E-2</v>
      </c>
      <c r="M353" s="190">
        <v>8.7037472371484705E-3</v>
      </c>
      <c r="N353" s="197">
        <v>2.1479290798932901E-2</v>
      </c>
      <c r="O353" s="190">
        <v>9.2161158273779201E-3</v>
      </c>
      <c r="P353" s="197">
        <v>3.6002638525482203E-2</v>
      </c>
      <c r="Q353" s="190"/>
      <c r="R353" s="197">
        <v>1.7192027082722001E-2</v>
      </c>
      <c r="S353" s="190">
        <v>1.4645084966193799E-3</v>
      </c>
      <c r="T353" s="197">
        <v>1.24370278890087E-2</v>
      </c>
      <c r="U353" s="190">
        <v>4.9973454168790897E-3</v>
      </c>
      <c r="V353" s="197">
        <v>1.38518987747022E-2</v>
      </c>
      <c r="W353" s="190">
        <v>3.8162616875332001E-3</v>
      </c>
      <c r="X353" s="197">
        <v>1.8708653511378501E-2</v>
      </c>
      <c r="Y353" s="190">
        <v>2.1015464982161399E-3</v>
      </c>
      <c r="Z353" s="197">
        <v>9.35913558778847E-3</v>
      </c>
      <c r="AA353" s="190">
        <v>2.8803391328697699E-3</v>
      </c>
      <c r="AB353" s="197">
        <v>6.8522620687590198E-3</v>
      </c>
      <c r="AC353" s="190">
        <v>1.87109725073492E-3</v>
      </c>
      <c r="AD353" s="197">
        <v>1.2155858502250601E-2</v>
      </c>
      <c r="AE353" s="190">
        <v>4.2283851088667796E-3</v>
      </c>
      <c r="AF353" s="197">
        <v>2.79820337730049E-2</v>
      </c>
      <c r="AG353" s="190"/>
      <c r="AH353" s="197">
        <v>2.5343496287975099E-2</v>
      </c>
      <c r="AI353" s="190"/>
      <c r="AJ353" s="197">
        <v>7.2648379799830397E-3</v>
      </c>
      <c r="AK353" s="190"/>
      <c r="AL353" s="197">
        <v>2.1042124697858499E-2</v>
      </c>
      <c r="AM353" s="190"/>
      <c r="AN353" s="197">
        <v>1.85073505457404E-2</v>
      </c>
      <c r="AO353" s="190">
        <v>8.5570970575819198E-3</v>
      </c>
      <c r="AP353" s="197">
        <v>5.7677540817233199E-3</v>
      </c>
      <c r="AQ353" s="190"/>
    </row>
    <row r="354" spans="1:43" x14ac:dyDescent="0.35">
      <c r="A354">
        <v>154.172</v>
      </c>
      <c r="B354" t="s">
        <v>1365</v>
      </c>
      <c r="C354" t="s">
        <v>1573</v>
      </c>
      <c r="D354" s="197">
        <v>4.41228468428266E-2</v>
      </c>
      <c r="E354" s="190">
        <v>2.24994970639344E-2</v>
      </c>
      <c r="F354" s="197">
        <v>4.0433811043271997E-2</v>
      </c>
      <c r="G354" s="190">
        <v>1.2519598905695499E-2</v>
      </c>
      <c r="H354" s="197">
        <v>4.7132435895170098E-2</v>
      </c>
      <c r="I354" s="190">
        <v>3.2935812231898003E-2</v>
      </c>
      <c r="J354" s="197">
        <v>0.105499781502304</v>
      </c>
      <c r="K354" s="190">
        <v>6.73050463240467E-2</v>
      </c>
      <c r="L354" s="197">
        <v>3.3667383758806797E-2</v>
      </c>
      <c r="M354" s="190">
        <v>2.504153576066E-2</v>
      </c>
      <c r="N354" s="197">
        <v>4.1367071400999197E-2</v>
      </c>
      <c r="O354" s="190">
        <v>2.2817179054292198E-3</v>
      </c>
      <c r="P354" s="197">
        <v>5.2592143643730403E-2</v>
      </c>
      <c r="Q354" s="190"/>
      <c r="R354" s="197">
        <v>4.55580289224186E-2</v>
      </c>
      <c r="S354" s="190">
        <v>9.2878641241725002E-3</v>
      </c>
      <c r="T354" s="197">
        <v>7.4289457608121598E-2</v>
      </c>
      <c r="U354" s="190">
        <v>5.04317695477942E-2</v>
      </c>
      <c r="V354" s="197">
        <v>1.35735067477319E-2</v>
      </c>
      <c r="W354" s="190">
        <v>1.75575497946755E-3</v>
      </c>
      <c r="X354" s="197">
        <v>1.32889573769995E-2</v>
      </c>
      <c r="Y354" s="190">
        <v>2.9171062394171298E-3</v>
      </c>
      <c r="Z354" s="197">
        <v>6.2999981189915798E-3</v>
      </c>
      <c r="AA354" s="190">
        <v>2.35575918642645E-3</v>
      </c>
      <c r="AB354" s="197">
        <v>4.2032714573932298E-3</v>
      </c>
      <c r="AC354" s="190">
        <v>1.4034718299769601E-3</v>
      </c>
      <c r="AD354" s="197">
        <v>1.02980988289402E-2</v>
      </c>
      <c r="AE354" s="190">
        <v>1.6739630622509701E-3</v>
      </c>
      <c r="AF354" s="197">
        <v>3.8846939959719898E-2</v>
      </c>
      <c r="AG354" s="190"/>
      <c r="AH354" s="197">
        <v>1.46762590490111E-2</v>
      </c>
      <c r="AI354" s="190"/>
      <c r="AJ354" s="197">
        <v>2.9127979875846699E-2</v>
      </c>
      <c r="AK354" s="190"/>
      <c r="AL354" s="197">
        <v>5.9244758539246802E-2</v>
      </c>
      <c r="AM354" s="190"/>
      <c r="AN354" s="197">
        <v>1.2177440976137301E-2</v>
      </c>
      <c r="AO354" s="190">
        <v>1.6071338760760799E-3</v>
      </c>
      <c r="AP354" s="197">
        <v>3.6402517788579401E-3</v>
      </c>
      <c r="AQ354" s="190"/>
    </row>
    <row r="355" spans="1:43" x14ac:dyDescent="0.35">
      <c r="A355">
        <v>155.03399999999999</v>
      </c>
      <c r="B355" t="s">
        <v>1366</v>
      </c>
      <c r="C355" t="s">
        <v>1573</v>
      </c>
      <c r="D355" s="197">
        <v>3.3368792561146297E-2</v>
      </c>
      <c r="E355" s="190">
        <v>1.5604607742722199E-2</v>
      </c>
      <c r="F355" s="197">
        <v>3.9845319246626501E-2</v>
      </c>
      <c r="G355" s="190">
        <v>1.8440858934244599E-2</v>
      </c>
      <c r="H355" s="197">
        <v>2.40509734934366E-2</v>
      </c>
      <c r="I355" s="190">
        <v>1.1598715183176799E-2</v>
      </c>
      <c r="J355" s="197">
        <v>4.9877811242786001E-2</v>
      </c>
      <c r="K355" s="190">
        <v>2.90840864843828E-2</v>
      </c>
      <c r="L355" s="197">
        <v>2.6503320598487E-2</v>
      </c>
      <c r="M355" s="190">
        <v>8.1225994013145297E-3</v>
      </c>
      <c r="N355" s="197">
        <v>4.2840296526407598E-2</v>
      </c>
      <c r="O355" s="190">
        <v>4.7475977512880796E-3</v>
      </c>
      <c r="P355" s="197">
        <v>6.4800579242016695E-2</v>
      </c>
      <c r="Q355" s="190"/>
      <c r="R355" s="197">
        <v>3.1422075194110902E-2</v>
      </c>
      <c r="S355" s="190">
        <v>5.2418042865150297E-3</v>
      </c>
      <c r="T355" s="197">
        <v>1.5592887522068199E-2</v>
      </c>
      <c r="U355" s="190">
        <v>3.49029341121729E-3</v>
      </c>
      <c r="V355" s="197">
        <v>7.8115761356864297E-3</v>
      </c>
      <c r="W355" s="190">
        <v>2.7682802507400101E-3</v>
      </c>
      <c r="X355" s="197">
        <v>8.5296437498916296E-3</v>
      </c>
      <c r="Y355" s="190">
        <v>6.5703654338624101E-4</v>
      </c>
      <c r="Z355" s="197">
        <v>5.7817632607105396E-3</v>
      </c>
      <c r="AA355" s="190">
        <v>1.7313485160655E-3</v>
      </c>
      <c r="AB355" s="197">
        <v>3.6797147142618798E-3</v>
      </c>
      <c r="AC355" s="190">
        <v>1.16228504333586E-3</v>
      </c>
      <c r="AD355" s="197">
        <v>8.1062379611521306E-3</v>
      </c>
      <c r="AE355" s="190">
        <v>3.8317297141867101E-3</v>
      </c>
      <c r="AF355" s="197">
        <v>8.7501810635249103E-2</v>
      </c>
      <c r="AG355" s="190"/>
      <c r="AH355" s="197">
        <v>0.12025551064149</v>
      </c>
      <c r="AI355" s="190"/>
      <c r="AJ355" s="197">
        <v>3.2985993082557799E-2</v>
      </c>
      <c r="AK355" s="190"/>
      <c r="AL355" s="197">
        <v>0.16048582149212201</v>
      </c>
      <c r="AM355" s="190"/>
      <c r="AN355" s="197">
        <v>2.3051818533614599E-2</v>
      </c>
      <c r="AO355" s="190">
        <v>1.20005194332851E-2</v>
      </c>
      <c r="AP355" s="197">
        <v>3.9234361747523998E-3</v>
      </c>
      <c r="AQ355" s="190"/>
    </row>
    <row r="356" spans="1:43" x14ac:dyDescent="0.35">
      <c r="A356">
        <v>155.07</v>
      </c>
      <c r="B356" t="s">
        <v>1126</v>
      </c>
      <c r="C356" t="s">
        <v>386</v>
      </c>
      <c r="D356" s="197">
        <v>3.8842724553224801E-3</v>
      </c>
      <c r="E356" s="190">
        <v>2.9944901197854002E-3</v>
      </c>
      <c r="F356" s="197">
        <v>2.7467591547431498E-3</v>
      </c>
      <c r="G356" s="190">
        <v>8.5178167446690997E-4</v>
      </c>
      <c r="H356" s="197">
        <v>2.7911949727559299E-3</v>
      </c>
      <c r="I356" s="190">
        <v>1.63949474998993E-3</v>
      </c>
      <c r="J356" s="197">
        <v>2.4638393215803702E-3</v>
      </c>
      <c r="K356" s="190">
        <v>9.9252844054283995E-4</v>
      </c>
      <c r="L356" s="197">
        <v>3.8673703896464802E-3</v>
      </c>
      <c r="M356" s="190">
        <v>1.6106982369706901E-3</v>
      </c>
      <c r="N356" s="197">
        <v>1.82697385064499E-3</v>
      </c>
      <c r="O356" s="190">
        <v>2.8836698452354599E-4</v>
      </c>
      <c r="P356" s="197">
        <v>6.9073262330222604E-3</v>
      </c>
      <c r="Q356" s="190"/>
      <c r="R356" s="197">
        <v>1.4664445898483901E-3</v>
      </c>
      <c r="S356" s="190">
        <v>1.21788295997867E-4</v>
      </c>
      <c r="T356" s="197">
        <v>1.03760690062399E-3</v>
      </c>
      <c r="U356" s="190">
        <v>1.50694202973695E-4</v>
      </c>
      <c r="V356" s="197">
        <v>7.4026188067715098E-4</v>
      </c>
      <c r="W356" s="190">
        <v>1.5760489131471899E-4</v>
      </c>
      <c r="X356" s="197">
        <v>9.7294159843104599E-4</v>
      </c>
      <c r="Y356" s="190">
        <v>2.23720406415864E-4</v>
      </c>
      <c r="Z356" s="197">
        <v>6.4847152114648704E-4</v>
      </c>
      <c r="AA356" s="190">
        <v>2.7121273452168198E-4</v>
      </c>
      <c r="AB356" s="197">
        <v>5.8078529019455795E-4</v>
      </c>
      <c r="AC356" s="190">
        <v>2.00600423299625E-4</v>
      </c>
      <c r="AD356" s="197">
        <v>9.2201835302277695E-4</v>
      </c>
      <c r="AE356" s="190">
        <v>2.5845931205860302E-4</v>
      </c>
      <c r="AF356" s="197">
        <v>4.3724590673454699E-3</v>
      </c>
      <c r="AG356" s="190"/>
      <c r="AH356" s="197">
        <v>5.9041220504285801E-3</v>
      </c>
      <c r="AI356" s="190"/>
      <c r="AJ356" s="197">
        <v>9.9082150270662396E-4</v>
      </c>
      <c r="AK356" s="190"/>
      <c r="AL356" s="197">
        <v>2.9795355321368898E-3</v>
      </c>
      <c r="AM356" s="190"/>
      <c r="AN356" s="197">
        <v>1.9303182216592199E-3</v>
      </c>
      <c r="AO356" s="190">
        <v>1.2516142899445699E-3</v>
      </c>
      <c r="AP356" s="197">
        <v>7.2663982613299801E-4</v>
      </c>
      <c r="AQ356" s="190"/>
    </row>
    <row r="357" spans="1:43" x14ac:dyDescent="0.35">
      <c r="A357">
        <v>155.08600000000001</v>
      </c>
      <c r="B357" t="s">
        <v>1367</v>
      </c>
      <c r="C357" t="s">
        <v>1573</v>
      </c>
      <c r="D357" s="197">
        <v>3.2614449965687399E-3</v>
      </c>
      <c r="E357" s="190">
        <v>1.0801921790356899E-3</v>
      </c>
      <c r="F357" s="197">
        <v>3.9434818024227198E-3</v>
      </c>
      <c r="G357" s="190">
        <v>1.6278374334713699E-3</v>
      </c>
      <c r="H357" s="197">
        <v>2.73549970996662E-3</v>
      </c>
      <c r="I357" s="190">
        <v>1.31027143680704E-3</v>
      </c>
      <c r="J357" s="197">
        <v>9.7572982192369196E-3</v>
      </c>
      <c r="K357" s="190">
        <v>1.3549158476091399E-2</v>
      </c>
      <c r="L357" s="197">
        <v>1.01874867734345E-2</v>
      </c>
      <c r="M357" s="190">
        <v>7.1823693764346396E-3</v>
      </c>
      <c r="N357" s="197">
        <v>3.0028345163205499E-3</v>
      </c>
      <c r="O357" s="190">
        <v>6.8248142086694598E-4</v>
      </c>
      <c r="P357" s="197">
        <v>1.04458477632895E-2</v>
      </c>
      <c r="Q357" s="190"/>
      <c r="R357" s="197">
        <v>1.5495319462324999E-3</v>
      </c>
      <c r="S357" s="190">
        <v>3.0838442069452499E-4</v>
      </c>
      <c r="T357" s="197">
        <v>1.68942664283674E-3</v>
      </c>
      <c r="U357" s="190">
        <v>5.0293321023145898E-4</v>
      </c>
      <c r="V357" s="197">
        <v>1.23647295665275E-3</v>
      </c>
      <c r="W357" s="190">
        <v>2.7780962681770701E-4</v>
      </c>
      <c r="X357" s="197">
        <v>1.6049531643948501E-3</v>
      </c>
      <c r="Y357" s="190">
        <v>1.4741354761451099E-4</v>
      </c>
      <c r="Z357" s="197">
        <v>1.00254444817454E-3</v>
      </c>
      <c r="AA357" s="190">
        <v>2.6820844303196401E-4</v>
      </c>
      <c r="AB357" s="197">
        <v>7.0463637309518704E-4</v>
      </c>
      <c r="AC357" s="190">
        <v>8.99220092118387E-5</v>
      </c>
      <c r="AD357" s="197">
        <v>1.2985361836544099E-3</v>
      </c>
      <c r="AE357" s="190">
        <v>5.8284739875347495E-4</v>
      </c>
      <c r="AF357" s="197">
        <v>4.5820533900291201E-3</v>
      </c>
      <c r="AG357" s="190"/>
      <c r="AH357" s="197">
        <v>5.3400296732058396E-3</v>
      </c>
      <c r="AI357" s="190"/>
      <c r="AJ357" s="197">
        <v>3.0538110573340598E-3</v>
      </c>
      <c r="AK357" s="190"/>
      <c r="AL357" s="197">
        <v>7.4113175428368303E-2</v>
      </c>
      <c r="AM357" s="190"/>
      <c r="AN357" s="197">
        <v>1.3054241310215999E-3</v>
      </c>
      <c r="AO357" s="190">
        <v>5.3934486450244097E-4</v>
      </c>
      <c r="AP357" s="197">
        <v>7.2148949861879997E-4</v>
      </c>
      <c r="AQ357" s="190"/>
    </row>
    <row r="358" spans="1:43" x14ac:dyDescent="0.35">
      <c r="A358">
        <v>155.107</v>
      </c>
      <c r="B358" t="s">
        <v>1368</v>
      </c>
      <c r="C358" t="s">
        <v>1573</v>
      </c>
      <c r="D358" s="197">
        <v>0.25543985361732302</v>
      </c>
      <c r="E358" s="190">
        <v>0.13404839939973701</v>
      </c>
      <c r="F358" s="197">
        <v>0.19289841339693301</v>
      </c>
      <c r="G358" s="190">
        <v>6.7680018534425596E-2</v>
      </c>
      <c r="H358" s="197">
        <v>0.20988800455332199</v>
      </c>
      <c r="I358" s="190">
        <v>0.15778852257500101</v>
      </c>
      <c r="J358" s="197">
        <v>0.24807603260313801</v>
      </c>
      <c r="K358" s="190">
        <v>0.137629601410164</v>
      </c>
      <c r="L358" s="197">
        <v>0.26415460077301001</v>
      </c>
      <c r="M358" s="190">
        <v>0.14389919760972</v>
      </c>
      <c r="N358" s="197">
        <v>0.26317069056905101</v>
      </c>
      <c r="O358" s="190">
        <v>3.2405875287527801E-2</v>
      </c>
      <c r="P358" s="197">
        <v>0.50035723593483805</v>
      </c>
      <c r="Q358" s="190"/>
      <c r="R358" s="197">
        <v>8.2305969393889303E-2</v>
      </c>
      <c r="S358" s="190">
        <v>4.3397739277885499E-3</v>
      </c>
      <c r="T358" s="197">
        <v>8.6852673888239806E-2</v>
      </c>
      <c r="U358" s="190">
        <v>1.4201591836718E-2</v>
      </c>
      <c r="V358" s="197">
        <v>6.7198471407340907E-2</v>
      </c>
      <c r="W358" s="190">
        <v>8.9476310618107902E-3</v>
      </c>
      <c r="X358" s="197">
        <v>7.1483871546704006E-2</v>
      </c>
      <c r="Y358" s="190">
        <v>6.2057830286204102E-3</v>
      </c>
      <c r="Z358" s="197">
        <v>3.1892073320847501E-2</v>
      </c>
      <c r="AA358" s="190">
        <v>8.1235711200725695E-3</v>
      </c>
      <c r="AB358" s="197">
        <v>2.4527431339778898E-2</v>
      </c>
      <c r="AC358" s="190">
        <v>8.2928302463474608E-3</v>
      </c>
      <c r="AD358" s="197">
        <v>3.9172198236056902E-2</v>
      </c>
      <c r="AE358" s="190">
        <v>6.8893828270226E-3</v>
      </c>
      <c r="AF358" s="197">
        <v>0.271794866218315</v>
      </c>
      <c r="AG358" s="190"/>
      <c r="AH358" s="197">
        <v>0.41573869899708499</v>
      </c>
      <c r="AI358" s="190"/>
      <c r="AJ358" s="197">
        <v>6.5881198064872207E-2</v>
      </c>
      <c r="AK358" s="190"/>
      <c r="AL358" s="197">
        <v>0.55020434108760297</v>
      </c>
      <c r="AM358" s="190"/>
      <c r="AN358" s="197">
        <v>0.137832103362761</v>
      </c>
      <c r="AO358" s="190">
        <v>6.5244259892916504E-2</v>
      </c>
      <c r="AP358" s="197">
        <v>4.2004460424024503E-2</v>
      </c>
      <c r="AQ358" s="190"/>
    </row>
    <row r="359" spans="1:43" x14ac:dyDescent="0.35">
      <c r="A359">
        <v>155.143</v>
      </c>
      <c r="B359" t="s">
        <v>1127</v>
      </c>
      <c r="C359" t="s">
        <v>1668</v>
      </c>
      <c r="D359" s="197">
        <v>1.95385500558415E-2</v>
      </c>
      <c r="E359" s="190">
        <v>1.3692647157215399E-2</v>
      </c>
      <c r="F359" s="197">
        <v>1.6151667775141001E-2</v>
      </c>
      <c r="G359" s="190">
        <v>8.4283942770874004E-3</v>
      </c>
      <c r="H359" s="197">
        <v>1.43123789330906E-2</v>
      </c>
      <c r="I359" s="190">
        <v>6.9178323008715998E-3</v>
      </c>
      <c r="J359" s="197">
        <v>1.9649845223485399E-2</v>
      </c>
      <c r="K359" s="190">
        <v>1.4068372501615901E-2</v>
      </c>
      <c r="L359" s="197">
        <v>1.5679917478285899E-2</v>
      </c>
      <c r="M359" s="190">
        <v>1.01874622684215E-2</v>
      </c>
      <c r="N359" s="197">
        <v>1.6765080877804098E-2</v>
      </c>
      <c r="O359" s="190">
        <v>7.29573849809384E-3</v>
      </c>
      <c r="P359" s="197">
        <v>5.4526249288901298E-2</v>
      </c>
      <c r="Q359" s="190"/>
      <c r="R359" s="197">
        <v>1.1035224581448301E-2</v>
      </c>
      <c r="S359" s="190">
        <v>8.80647580269317E-4</v>
      </c>
      <c r="T359" s="197">
        <v>1.2735796077283401E-2</v>
      </c>
      <c r="U359" s="190">
        <v>1.0005055612774601E-2</v>
      </c>
      <c r="V359" s="197">
        <v>4.9904323191058298E-3</v>
      </c>
      <c r="W359" s="190">
        <v>1.2901169366366699E-3</v>
      </c>
      <c r="X359" s="197">
        <v>5.8227602810174903E-3</v>
      </c>
      <c r="Y359" s="190">
        <v>1.1113917322895E-4</v>
      </c>
      <c r="Z359" s="197">
        <v>4.9355628742574998E-3</v>
      </c>
      <c r="AA359" s="190">
        <v>1.2557419719367901E-3</v>
      </c>
      <c r="AB359" s="197">
        <v>4.5231975016120996E-3</v>
      </c>
      <c r="AC359" s="190">
        <v>2.65266613527368E-3</v>
      </c>
      <c r="AD359" s="197">
        <v>5.8598795720437398E-3</v>
      </c>
      <c r="AE359" s="190">
        <v>1.2640950655009101E-3</v>
      </c>
      <c r="AF359" s="197">
        <v>3.4900765639114699E-2</v>
      </c>
      <c r="AG359" s="190"/>
      <c r="AH359" s="197">
        <v>4.6013097522950797E-2</v>
      </c>
      <c r="AI359" s="190"/>
      <c r="AJ359" s="197">
        <v>1.3702486912344301E-2</v>
      </c>
      <c r="AK359" s="190"/>
      <c r="AL359" s="197">
        <v>5.1737140945199503E-2</v>
      </c>
      <c r="AM359" s="190"/>
      <c r="AN359" s="197">
        <v>1.5864993686837699E-2</v>
      </c>
      <c r="AO359" s="190">
        <v>7.7424583447924904E-3</v>
      </c>
      <c r="AP359" s="197">
        <v>5.6962079783780097E-3</v>
      </c>
      <c r="AQ359" s="190"/>
    </row>
    <row r="360" spans="1:43" x14ac:dyDescent="0.35">
      <c r="A360">
        <v>155.179</v>
      </c>
      <c r="B360" t="s">
        <v>1369</v>
      </c>
      <c r="C360" t="s">
        <v>1573</v>
      </c>
      <c r="D360" s="197">
        <v>6.5191532329398E-3</v>
      </c>
      <c r="E360" s="190">
        <v>4.3478217655785302E-3</v>
      </c>
      <c r="F360" s="197">
        <v>6.3520490889871304E-3</v>
      </c>
      <c r="G360" s="190">
        <v>1.9845912944247701E-3</v>
      </c>
      <c r="H360" s="197">
        <v>6.5591058570488902E-3</v>
      </c>
      <c r="I360" s="190">
        <v>7.2499222434759501E-3</v>
      </c>
      <c r="J360" s="197">
        <v>8.1184313321668606E-3</v>
      </c>
      <c r="K360" s="190">
        <v>5.0470673494965304E-3</v>
      </c>
      <c r="L360" s="197">
        <v>4.7065323889074803E-3</v>
      </c>
      <c r="M360" s="190">
        <v>1.9729479794565498E-3</v>
      </c>
      <c r="N360" s="197">
        <v>1.9904733099140701E-3</v>
      </c>
      <c r="O360" s="190">
        <v>5.29519051523414E-4</v>
      </c>
      <c r="P360" s="197">
        <v>2.7120854623340698E-3</v>
      </c>
      <c r="Q360" s="190"/>
      <c r="R360" s="197">
        <v>8.0708138655555799E-3</v>
      </c>
      <c r="S360" s="190">
        <v>1.0161122375832099E-4</v>
      </c>
      <c r="T360" s="197">
        <v>1.3130459966785E-2</v>
      </c>
      <c r="U360" s="190">
        <v>4.4103797725384697E-3</v>
      </c>
      <c r="V360" s="197">
        <v>1.373923021408E-2</v>
      </c>
      <c r="W360" s="190">
        <v>3.4493846581171799E-3</v>
      </c>
      <c r="X360" s="197">
        <v>1.6096245654307499E-2</v>
      </c>
      <c r="Y360" s="190">
        <v>3.4369908250205899E-4</v>
      </c>
      <c r="Z360" s="197">
        <v>1.1381748060295399E-2</v>
      </c>
      <c r="AA360" s="190">
        <v>1.99745398835379E-3</v>
      </c>
      <c r="AB360" s="197">
        <v>7.9797253553238797E-3</v>
      </c>
      <c r="AC360" s="190">
        <v>1.1429517800774799E-3</v>
      </c>
      <c r="AD360" s="197">
        <v>8.3844651487183404E-3</v>
      </c>
      <c r="AE360" s="190">
        <v>1.4275824396481E-3</v>
      </c>
      <c r="AF360" s="197">
        <v>2.3060626543713401E-2</v>
      </c>
      <c r="AG360" s="190"/>
      <c r="AH360" s="197">
        <v>7.27117911244448E-3</v>
      </c>
      <c r="AI360" s="190"/>
      <c r="AJ360" s="197">
        <v>2.7894461695401399E-3</v>
      </c>
      <c r="AK360" s="190"/>
      <c r="AL360" s="197">
        <v>1.9876380933789899E-2</v>
      </c>
      <c r="AM360" s="190"/>
      <c r="AN360" s="197">
        <v>1.7610162887133698E-2</v>
      </c>
      <c r="AO360" s="190">
        <v>7.2419265235507003E-3</v>
      </c>
      <c r="AP360" s="197">
        <v>9.9015001354233107E-4</v>
      </c>
      <c r="AQ360" s="190"/>
    </row>
    <row r="361" spans="1:43" x14ac:dyDescent="0.35">
      <c r="A361">
        <v>156.066</v>
      </c>
      <c r="B361" t="s">
        <v>1370</v>
      </c>
      <c r="C361" t="s">
        <v>1573</v>
      </c>
      <c r="D361" s="197">
        <v>2.1371832462507298E-3</v>
      </c>
      <c r="E361" s="190">
        <v>1.2354389602115699E-3</v>
      </c>
      <c r="F361" s="197">
        <v>3.4257560974019301E-3</v>
      </c>
      <c r="G361" s="190">
        <v>1.79637982350807E-3</v>
      </c>
      <c r="H361" s="197">
        <v>1.80915064092138E-3</v>
      </c>
      <c r="I361" s="190">
        <v>1.0703215518665899E-3</v>
      </c>
      <c r="J361" s="197">
        <v>1.3236275950553799E-2</v>
      </c>
      <c r="K361" s="190">
        <v>2.2134680732362601E-2</v>
      </c>
      <c r="L361" s="197">
        <v>9.6466356148670208E-3</v>
      </c>
      <c r="M361" s="190">
        <v>8.1575380360802505E-3</v>
      </c>
      <c r="N361" s="197">
        <v>2.4566940503937301E-3</v>
      </c>
      <c r="O361" s="190">
        <v>9.3355837395524494E-5</v>
      </c>
      <c r="P361" s="197">
        <v>7.6811651731220803E-3</v>
      </c>
      <c r="Q361" s="190"/>
      <c r="R361" s="197">
        <v>1.5065967556802901E-3</v>
      </c>
      <c r="S361" s="190">
        <v>2.1219315243599E-4</v>
      </c>
      <c r="T361" s="197">
        <v>1.12045770341481E-3</v>
      </c>
      <c r="U361" s="190">
        <v>5.8441149403280402E-5</v>
      </c>
      <c r="V361" s="197">
        <v>5.2727377923460596E-4</v>
      </c>
      <c r="W361" s="190">
        <v>1.5799527612340501E-4</v>
      </c>
      <c r="X361" s="197">
        <v>5.5188486265496796E-4</v>
      </c>
      <c r="Y361" s="190">
        <v>4.9028543947919102E-5</v>
      </c>
      <c r="Z361" s="197">
        <v>4.08071677096992E-4</v>
      </c>
      <c r="AA361" s="190">
        <v>1.14353462106916E-4</v>
      </c>
      <c r="AB361" s="197">
        <v>3.0237936485952099E-4</v>
      </c>
      <c r="AC361" s="190">
        <v>9.2698815100349195E-5</v>
      </c>
      <c r="AD361" s="197">
        <v>1.65471243844114E-3</v>
      </c>
      <c r="AE361" s="190">
        <v>1.39877975850214E-3</v>
      </c>
      <c r="AF361" s="197">
        <v>7.2897670943625602E-3</v>
      </c>
      <c r="AG361" s="190"/>
      <c r="AH361" s="197">
        <v>1.2351386401136999E-2</v>
      </c>
      <c r="AI361" s="190"/>
      <c r="AJ361" s="197">
        <v>5.2937726242236497E-3</v>
      </c>
      <c r="AK361" s="190"/>
      <c r="AL361" s="197">
        <v>7.6479720621104003E-2</v>
      </c>
      <c r="AM361" s="190"/>
      <c r="AN361" s="197">
        <v>3.0707080780385202E-4</v>
      </c>
      <c r="AO361" s="190">
        <v>6.84941760651227E-6</v>
      </c>
      <c r="AP361" s="197">
        <v>3.4461186446095701E-4</v>
      </c>
      <c r="AQ361" s="190"/>
    </row>
    <row r="362" spans="1:43" x14ac:dyDescent="0.35">
      <c r="A362">
        <v>157.05000000000001</v>
      </c>
      <c r="B362" t="s">
        <v>1371</v>
      </c>
      <c r="C362" t="s">
        <v>1573</v>
      </c>
      <c r="D362" s="197">
        <v>6.0559157244895103E-4</v>
      </c>
      <c r="E362" s="190">
        <v>4.0028425780214898E-4</v>
      </c>
      <c r="F362" s="197">
        <v>7.7068090853534596E-4</v>
      </c>
      <c r="G362" s="190">
        <v>3.4361604699749101E-4</v>
      </c>
      <c r="H362" s="197">
        <v>6.7565850258033595E-4</v>
      </c>
      <c r="I362" s="190">
        <v>4.8302334191843699E-4</v>
      </c>
      <c r="J362" s="197">
        <v>3.08197650983514E-3</v>
      </c>
      <c r="K362" s="190">
        <v>4.3791049445043098E-3</v>
      </c>
      <c r="L362" s="197">
        <v>1.11174658477516E-3</v>
      </c>
      <c r="M362" s="190">
        <v>8.3110426876305396E-4</v>
      </c>
      <c r="N362" s="197">
        <v>7.1656043312268505E-4</v>
      </c>
      <c r="O362" s="190">
        <v>1.32784242387948E-4</v>
      </c>
      <c r="P362" s="197">
        <v>1.5982573508954499E-3</v>
      </c>
      <c r="Q362" s="190"/>
      <c r="R362" s="197">
        <v>8.7811872644975397E-4</v>
      </c>
      <c r="S362" s="190">
        <v>9.4107542510560295E-6</v>
      </c>
      <c r="T362" s="197">
        <v>4.7709534029114099E-4</v>
      </c>
      <c r="U362" s="190">
        <v>9.6261270000629499E-5</v>
      </c>
      <c r="V362" s="197">
        <v>3.9012158854543E-4</v>
      </c>
      <c r="W362" s="190">
        <v>6.4210484150819503E-5</v>
      </c>
      <c r="X362" s="197">
        <v>4.0683121056763301E-4</v>
      </c>
      <c r="Y362" s="190">
        <v>3.2395605359855001E-5</v>
      </c>
      <c r="Z362" s="197">
        <v>3.22854339084273E-4</v>
      </c>
      <c r="AA362" s="190">
        <v>6.6548377067523703E-5</v>
      </c>
      <c r="AB362" s="197">
        <v>2.3029787781713099E-4</v>
      </c>
      <c r="AC362" s="190">
        <v>4.9845825728788203E-5</v>
      </c>
      <c r="AD362" s="197">
        <v>6.2517875995121599E-4</v>
      </c>
      <c r="AE362" s="190">
        <v>3.0520198470709202E-4</v>
      </c>
      <c r="AF362" s="197">
        <v>2.3371260298442101E-3</v>
      </c>
      <c r="AG362" s="190"/>
      <c r="AH362" s="197">
        <v>2.3161149059030099E-3</v>
      </c>
      <c r="AI362" s="190"/>
      <c r="AJ362" s="197">
        <v>1.61766355889108E-3</v>
      </c>
      <c r="AK362" s="190"/>
      <c r="AL362" s="197">
        <v>1.3790662112129599E-2</v>
      </c>
      <c r="AM362" s="190"/>
      <c r="AN362" s="197">
        <v>5.3466217723724895E-4</v>
      </c>
      <c r="AO362" s="190">
        <v>2.1606447326458401E-4</v>
      </c>
      <c r="AP362" s="197">
        <v>1.8580558120428499E-4</v>
      </c>
      <c r="AQ362" s="190"/>
    </row>
    <row r="363" spans="1:43" x14ac:dyDescent="0.35">
      <c r="A363">
        <v>157.065</v>
      </c>
      <c r="B363" t="s">
        <v>1372</v>
      </c>
      <c r="C363" t="s">
        <v>1573</v>
      </c>
      <c r="D363" s="197">
        <v>1.8802201488799498E-2</v>
      </c>
      <c r="E363" s="190">
        <v>7.65576341269432E-3</v>
      </c>
      <c r="F363" s="197">
        <v>1.7773894020551399E-2</v>
      </c>
      <c r="G363" s="190">
        <v>5.40385395636839E-3</v>
      </c>
      <c r="H363" s="197">
        <v>1.8678310174702902E-2</v>
      </c>
      <c r="I363" s="190">
        <v>8.3562364775461705E-3</v>
      </c>
      <c r="J363" s="197">
        <v>1.46611493268912E-2</v>
      </c>
      <c r="K363" s="190">
        <v>6.5130074184424598E-3</v>
      </c>
      <c r="L363" s="197">
        <v>1.0967124564991E-2</v>
      </c>
      <c r="M363" s="190">
        <v>5.3252744220009104E-3</v>
      </c>
      <c r="N363" s="197">
        <v>1.2363748600744E-2</v>
      </c>
      <c r="O363" s="190">
        <v>2.2184525451461601E-3</v>
      </c>
      <c r="P363" s="197">
        <v>3.7876784407838197E-2</v>
      </c>
      <c r="Q363" s="190"/>
      <c r="R363" s="197">
        <v>1.15496523865954E-2</v>
      </c>
      <c r="S363" s="190">
        <v>5.2209678346890498E-4</v>
      </c>
      <c r="T363" s="197">
        <v>9.0124475023118603E-3</v>
      </c>
      <c r="U363" s="190">
        <v>4.95424566826899E-3</v>
      </c>
      <c r="V363" s="197">
        <v>4.1386798518085102E-3</v>
      </c>
      <c r="W363" s="190">
        <v>7.5071614185940401E-4</v>
      </c>
      <c r="X363" s="197">
        <v>6.1205860544380304E-3</v>
      </c>
      <c r="Y363" s="190">
        <v>2.5201219089861101E-3</v>
      </c>
      <c r="Z363" s="197">
        <v>3.6337444272434901E-3</v>
      </c>
      <c r="AA363" s="190">
        <v>2.43776143624168E-3</v>
      </c>
      <c r="AB363" s="197">
        <v>4.1183016539464304E-3</v>
      </c>
      <c r="AC363" s="190">
        <v>1.83237028629341E-3</v>
      </c>
      <c r="AD363" s="197">
        <v>9.6364752392781704E-3</v>
      </c>
      <c r="AE363" s="190">
        <v>4.8534872593366902E-3</v>
      </c>
      <c r="AF363" s="197">
        <v>3.3067010520555502E-2</v>
      </c>
      <c r="AG363" s="190"/>
      <c r="AH363" s="197">
        <v>1.2722648696012501E-2</v>
      </c>
      <c r="AI363" s="190"/>
      <c r="AJ363" s="197">
        <v>2.5137927038747501E-3</v>
      </c>
      <c r="AK363" s="190"/>
      <c r="AL363" s="197">
        <v>8.9274280104049697E-3</v>
      </c>
      <c r="AM363" s="190"/>
      <c r="AN363" s="197">
        <v>8.8693617298104196E-3</v>
      </c>
      <c r="AO363" s="190">
        <v>8.4974800465415692E-3</v>
      </c>
      <c r="AP363" s="197">
        <v>4.8225539818633097E-3</v>
      </c>
      <c r="AQ363" s="190"/>
    </row>
    <row r="364" spans="1:43" x14ac:dyDescent="0.35">
      <c r="A364">
        <v>157.08600000000001</v>
      </c>
      <c r="B364" t="s">
        <v>1373</v>
      </c>
      <c r="C364" t="s">
        <v>1573</v>
      </c>
      <c r="D364" s="197">
        <v>2.9609296459130199E-2</v>
      </c>
      <c r="E364" s="190">
        <v>1.8239203310140499E-2</v>
      </c>
      <c r="F364" s="197">
        <v>3.6930818931172997E-2</v>
      </c>
      <c r="G364" s="190">
        <v>1.8557627487888102E-2</v>
      </c>
      <c r="H364" s="197">
        <v>2.9382913036368301E-2</v>
      </c>
      <c r="I364" s="190">
        <v>2.92834134916591E-2</v>
      </c>
      <c r="J364" s="197">
        <v>3.8602453475737299E-2</v>
      </c>
      <c r="K364" s="190">
        <v>3.59100608625652E-2</v>
      </c>
      <c r="L364" s="197">
        <v>1.9139797319437601E-2</v>
      </c>
      <c r="M364" s="190">
        <v>5.4075686925337298E-3</v>
      </c>
      <c r="N364" s="197">
        <v>9.4880677982691498E-3</v>
      </c>
      <c r="O364" s="190">
        <v>2.2201093904084899E-3</v>
      </c>
      <c r="P364" s="197">
        <v>1.03404451807807E-2</v>
      </c>
      <c r="Q364" s="190"/>
      <c r="R364" s="197">
        <v>3.0045609747795701E-2</v>
      </c>
      <c r="S364" s="190">
        <v>1.06668347358183E-2</v>
      </c>
      <c r="T364" s="197">
        <v>2.4546136122719601E-2</v>
      </c>
      <c r="U364" s="190">
        <v>1.37505262589614E-2</v>
      </c>
      <c r="V364" s="197">
        <v>1.8771863676933301E-2</v>
      </c>
      <c r="W364" s="190">
        <v>9.5340307910463905E-3</v>
      </c>
      <c r="X364" s="197">
        <v>2.3854379561070001E-2</v>
      </c>
      <c r="Y364" s="190">
        <v>8.0454448265907703E-3</v>
      </c>
      <c r="Z364" s="197">
        <v>9.1650097054373804E-3</v>
      </c>
      <c r="AA364" s="190">
        <v>1.5673614289813001E-3</v>
      </c>
      <c r="AB364" s="197">
        <v>1.0627409226886301E-2</v>
      </c>
      <c r="AC364" s="190">
        <v>3.1463397348747298E-3</v>
      </c>
      <c r="AD364" s="197">
        <v>1.11094400423821E-2</v>
      </c>
      <c r="AE364" s="190">
        <v>5.9312756958139201E-3</v>
      </c>
      <c r="AF364" s="197">
        <v>1.4237488108824701E-2</v>
      </c>
      <c r="AG364" s="190"/>
      <c r="AH364" s="197">
        <v>3.6134948049827199E-3</v>
      </c>
      <c r="AI364" s="190"/>
      <c r="AJ364" s="197">
        <v>1.0781508424916399E-2</v>
      </c>
      <c r="AK364" s="190"/>
      <c r="AL364" s="197">
        <v>1.23015527928885E-2</v>
      </c>
      <c r="AM364" s="190"/>
      <c r="AN364" s="197">
        <v>1.9873823836017599E-3</v>
      </c>
      <c r="AO364" s="190">
        <v>6.43860521678213E-4</v>
      </c>
      <c r="AP364" s="197">
        <v>5.7103407730152104E-3</v>
      </c>
      <c r="AQ364" s="190"/>
    </row>
    <row r="365" spans="1:43" x14ac:dyDescent="0.35">
      <c r="A365">
        <v>157.101</v>
      </c>
      <c r="B365" t="s">
        <v>1129</v>
      </c>
      <c r="C365" t="s">
        <v>1669</v>
      </c>
      <c r="D365" s="197">
        <v>1.79918578800604E-2</v>
      </c>
      <c r="E365" s="190">
        <v>6.8175291446548603E-3</v>
      </c>
      <c r="F365" s="197">
        <v>1.9342381835002E-2</v>
      </c>
      <c r="G365" s="190">
        <v>6.7199637974706397E-3</v>
      </c>
      <c r="H365" s="197">
        <v>1.4200050654548199E-2</v>
      </c>
      <c r="I365" s="190">
        <v>6.9625666955967797E-3</v>
      </c>
      <c r="J365" s="197">
        <v>2.6977975816785599E-2</v>
      </c>
      <c r="K365" s="190">
        <v>1.9291640219929001E-2</v>
      </c>
      <c r="L365" s="197">
        <v>1.6411465731165399E-2</v>
      </c>
      <c r="M365" s="190">
        <v>1.00418307916078E-2</v>
      </c>
      <c r="N365" s="197">
        <v>1.7883108618492301E-2</v>
      </c>
      <c r="O365" s="190">
        <v>2.31379291741573E-3</v>
      </c>
      <c r="P365" s="197">
        <v>3.0474592756218902E-2</v>
      </c>
      <c r="Q365" s="190"/>
      <c r="R365" s="197">
        <v>1.4573611356027199E-2</v>
      </c>
      <c r="S365" s="190">
        <v>1.16433994973935E-3</v>
      </c>
      <c r="T365" s="197">
        <v>9.2363243981266607E-3</v>
      </c>
      <c r="U365" s="190">
        <v>6.8420943848678303E-3</v>
      </c>
      <c r="V365" s="197">
        <v>5.0770214214389904E-4</v>
      </c>
      <c r="W365" s="190">
        <v>2.2470448160673899E-4</v>
      </c>
      <c r="X365" s="197">
        <v>6.19630107780484E-4</v>
      </c>
      <c r="Y365" s="190">
        <v>2.4740063104988102E-4</v>
      </c>
      <c r="Z365" s="197">
        <v>3.4012809366882197E-4</v>
      </c>
      <c r="AA365" s="190">
        <v>5.4704233454865795E-4</v>
      </c>
      <c r="AB365" s="197">
        <v>1.2495229976684099E-4</v>
      </c>
      <c r="AC365" s="190">
        <v>1.1610750997347999E-4</v>
      </c>
      <c r="AD365" s="197">
        <v>2.6173748236314001E-3</v>
      </c>
      <c r="AE365" s="190">
        <v>2.0653874509428201E-3</v>
      </c>
      <c r="AF365" s="197">
        <v>1.1711758234835499E-2</v>
      </c>
      <c r="AG365" s="190"/>
      <c r="AH365" s="197">
        <v>3.7525914661789901E-2</v>
      </c>
      <c r="AI365" s="190"/>
      <c r="AJ365" s="197">
        <v>7.9538563514235695E-3</v>
      </c>
      <c r="AK365" s="190"/>
      <c r="AL365" s="197">
        <v>3.8223621106025098E-2</v>
      </c>
      <c r="AM365" s="190"/>
      <c r="AN365" s="197">
        <v>1.59774331073833E-3</v>
      </c>
      <c r="AO365" s="190">
        <v>1.0482794604498101E-3</v>
      </c>
      <c r="AP365" s="197">
        <v>2.0095016866913001E-3</v>
      </c>
      <c r="AQ365" s="190"/>
    </row>
    <row r="366" spans="1:43" x14ac:dyDescent="0.35">
      <c r="A366">
        <v>157.12200000000001</v>
      </c>
      <c r="B366" t="s">
        <v>1374</v>
      </c>
      <c r="C366" t="s">
        <v>1573</v>
      </c>
      <c r="D366" s="197">
        <v>6.5234042454605399E-3</v>
      </c>
      <c r="E366" s="190">
        <v>2.3997772271287699E-3</v>
      </c>
      <c r="F366" s="197">
        <v>8.2003021169362398E-3</v>
      </c>
      <c r="G366" s="190">
        <v>3.1925177503859402E-3</v>
      </c>
      <c r="H366" s="197">
        <v>5.65384747709116E-3</v>
      </c>
      <c r="I366" s="190">
        <v>3.2471900371100898E-3</v>
      </c>
      <c r="J366" s="197">
        <v>1.34850317639228E-2</v>
      </c>
      <c r="K366" s="190">
        <v>8.07162714388222E-3</v>
      </c>
      <c r="L366" s="197">
        <v>7.7226400958338602E-3</v>
      </c>
      <c r="M366" s="190">
        <v>3.57686609529052E-3</v>
      </c>
      <c r="N366" s="197">
        <v>6.3844123844890004E-3</v>
      </c>
      <c r="O366" s="190">
        <v>7.5515529154469299E-4</v>
      </c>
      <c r="P366" s="197">
        <v>1.10457800792538E-2</v>
      </c>
      <c r="Q366" s="190"/>
      <c r="R366" s="197">
        <v>6.7032480750854996E-3</v>
      </c>
      <c r="S366" s="190">
        <v>7.5317048097490005E-4</v>
      </c>
      <c r="T366" s="197">
        <v>9.6599943095892604E-3</v>
      </c>
      <c r="U366" s="190">
        <v>1.64287192130035E-3</v>
      </c>
      <c r="V366" s="197">
        <v>1.09345626020079E-2</v>
      </c>
      <c r="W366" s="190">
        <v>1.73189184207524E-3</v>
      </c>
      <c r="X366" s="197">
        <v>1.1164796878980299E-2</v>
      </c>
      <c r="Y366" s="190">
        <v>1.6994729192948701E-3</v>
      </c>
      <c r="Z366" s="197">
        <v>6.4774773150912601E-3</v>
      </c>
      <c r="AA366" s="190">
        <v>1.3002808714940701E-3</v>
      </c>
      <c r="AB366" s="197">
        <v>4.6863268276416403E-3</v>
      </c>
      <c r="AC366" s="190">
        <v>2.0392250805843001E-3</v>
      </c>
      <c r="AD366" s="197">
        <v>6.5858822732224199E-3</v>
      </c>
      <c r="AE366" s="190">
        <v>3.47166876227131E-5</v>
      </c>
      <c r="AF366" s="197">
        <v>3.6674187021265903E-2</v>
      </c>
      <c r="AG366" s="190"/>
      <c r="AH366" s="197">
        <v>2.8532092214103699E-2</v>
      </c>
      <c r="AI366" s="190"/>
      <c r="AJ366" s="197">
        <v>1.9744484240602399E-2</v>
      </c>
      <c r="AK366" s="190"/>
      <c r="AL366" s="197">
        <v>3.7335888759826998E-2</v>
      </c>
      <c r="AM366" s="190"/>
      <c r="AN366" s="197">
        <v>2.2631411955811E-2</v>
      </c>
      <c r="AO366" s="190">
        <v>1.32167112820333E-2</v>
      </c>
      <c r="AP366" s="197">
        <v>2.2107809518448298E-3</v>
      </c>
      <c r="AQ366" s="190"/>
    </row>
    <row r="367" spans="1:43" x14ac:dyDescent="0.35">
      <c r="A367">
        <v>157.15899999999999</v>
      </c>
      <c r="B367" t="s">
        <v>1130</v>
      </c>
      <c r="C367" t="s">
        <v>1670</v>
      </c>
      <c r="D367" s="197">
        <v>2.66982398324695E-3</v>
      </c>
      <c r="E367" s="190">
        <v>1.29278707345293E-3</v>
      </c>
      <c r="F367" s="197">
        <v>3.0681064664303198E-3</v>
      </c>
      <c r="G367" s="190">
        <v>1.01995889231266E-3</v>
      </c>
      <c r="H367" s="197">
        <v>2.4878298966917998E-3</v>
      </c>
      <c r="I367" s="190">
        <v>1.5075823818116599E-3</v>
      </c>
      <c r="J367" s="197">
        <v>5.6187673738397103E-3</v>
      </c>
      <c r="K367" s="190">
        <v>5.3385062361909E-3</v>
      </c>
      <c r="L367" s="197">
        <v>4.5300418254860903E-3</v>
      </c>
      <c r="M367" s="190">
        <v>2.90174112001102E-3</v>
      </c>
      <c r="N367" s="197">
        <v>1.61058563056801E-3</v>
      </c>
      <c r="O367" s="190">
        <v>3.2573954426835397E-5</v>
      </c>
      <c r="P367" s="197">
        <v>3.9689613759303797E-3</v>
      </c>
      <c r="Q367" s="190"/>
      <c r="R367" s="197">
        <v>2.0525828180804001E-3</v>
      </c>
      <c r="S367" s="190">
        <v>1.3165135950932801E-4</v>
      </c>
      <c r="T367" s="197">
        <v>2.2183118748575902E-3</v>
      </c>
      <c r="U367" s="190">
        <v>1.1600908998366001E-3</v>
      </c>
      <c r="V367" s="197">
        <v>1.0402913333259201E-3</v>
      </c>
      <c r="W367" s="190">
        <v>5.75258764217602E-4</v>
      </c>
      <c r="X367" s="197">
        <v>1.3907049652731899E-3</v>
      </c>
      <c r="Y367" s="190">
        <v>1.5964475835173399E-4</v>
      </c>
      <c r="Z367" s="197">
        <v>1.02060929963706E-3</v>
      </c>
      <c r="AA367" s="190">
        <v>6.5806632960472894E-5</v>
      </c>
      <c r="AB367" s="197">
        <v>7.8029154933551795E-4</v>
      </c>
      <c r="AC367" s="190">
        <v>1.4645048553648399E-4</v>
      </c>
      <c r="AD367" s="197">
        <v>1.6625277136291499E-3</v>
      </c>
      <c r="AE367" s="190">
        <v>9.2485348078253998E-4</v>
      </c>
      <c r="AF367" s="197">
        <v>4.7622053947840503E-3</v>
      </c>
      <c r="AG367" s="190"/>
      <c r="AH367" s="197">
        <v>7.2749618984798503E-3</v>
      </c>
      <c r="AI367" s="190"/>
      <c r="AJ367" s="197">
        <v>2.6378739299205401E-3</v>
      </c>
      <c r="AK367" s="190"/>
      <c r="AL367" s="197">
        <v>3.0347486181193501E-2</v>
      </c>
      <c r="AM367" s="190"/>
      <c r="AN367" s="197">
        <v>3.2644559992720001E-4</v>
      </c>
      <c r="AO367" s="190">
        <v>5.6577103823039803E-5</v>
      </c>
      <c r="AP367" s="197">
        <v>4.3069517403983699E-4</v>
      </c>
      <c r="AQ367" s="190"/>
    </row>
    <row r="368" spans="1:43" x14ac:dyDescent="0.35">
      <c r="A368">
        <v>157.19499999999999</v>
      </c>
      <c r="B368" t="s">
        <v>1375</v>
      </c>
      <c r="C368" t="s">
        <v>1573</v>
      </c>
      <c r="D368" s="197">
        <v>2.6174373329861899E-2</v>
      </c>
      <c r="E368" s="190">
        <v>7.59283101735252E-3</v>
      </c>
      <c r="F368" s="197">
        <v>2.6170729146112501E-2</v>
      </c>
      <c r="G368" s="190">
        <v>8.9396098394037091E-3</v>
      </c>
      <c r="H368" s="197">
        <v>2.5855066235851699E-2</v>
      </c>
      <c r="I368" s="190">
        <v>1.3883811534201601E-2</v>
      </c>
      <c r="J368" s="197">
        <v>2.5515547705593802E-2</v>
      </c>
      <c r="K368" s="190">
        <v>1.2665071167295001E-2</v>
      </c>
      <c r="L368" s="197">
        <v>1.73729339193474E-2</v>
      </c>
      <c r="M368" s="190">
        <v>1.0400206112214001E-2</v>
      </c>
      <c r="N368" s="197">
        <v>1.9483597268558601E-2</v>
      </c>
      <c r="O368" s="190">
        <v>3.0089335546330601E-3</v>
      </c>
      <c r="P368" s="197">
        <v>3.6514116831299903E-2</v>
      </c>
      <c r="Q368" s="190"/>
      <c r="R368" s="197">
        <v>1.21263626461483E-2</v>
      </c>
      <c r="S368" s="190">
        <v>9.5534422111182699E-4</v>
      </c>
      <c r="T368" s="197">
        <v>1.4538766522662901E-2</v>
      </c>
      <c r="U368" s="190">
        <v>5.8082364933224303E-3</v>
      </c>
      <c r="V368" s="197">
        <v>1.1391558572331E-2</v>
      </c>
      <c r="W368" s="190">
        <v>4.0427295227457496E-3</v>
      </c>
      <c r="X368" s="197">
        <v>1.7252922870804301E-2</v>
      </c>
      <c r="Y368" s="190">
        <v>2.6158488204837101E-3</v>
      </c>
      <c r="Z368" s="197">
        <v>7.1340205116578797E-3</v>
      </c>
      <c r="AA368" s="190">
        <v>2.2491092282790298E-3</v>
      </c>
      <c r="AB368" s="197">
        <v>6.4079343712978897E-3</v>
      </c>
      <c r="AC368" s="190">
        <v>1.5793713874669201E-3</v>
      </c>
      <c r="AD368" s="197">
        <v>1.35456030116082E-2</v>
      </c>
      <c r="AE368" s="190">
        <v>5.20220442538498E-3</v>
      </c>
      <c r="AF368" s="197">
        <v>9.3316138266152607E-2</v>
      </c>
      <c r="AG368" s="190"/>
      <c r="AH368" s="197">
        <v>5.9536956697671797E-2</v>
      </c>
      <c r="AI368" s="190"/>
      <c r="AJ368" s="197">
        <v>6.31465852975559E-3</v>
      </c>
      <c r="AK368" s="190"/>
      <c r="AL368" s="197">
        <v>6.2086767457746897E-2</v>
      </c>
      <c r="AM368" s="190"/>
      <c r="AN368" s="197">
        <v>3.1730869481993898E-2</v>
      </c>
      <c r="AO368" s="190">
        <v>1.6255880765521199E-2</v>
      </c>
      <c r="AP368" s="197">
        <v>6.9281724613906703E-3</v>
      </c>
      <c r="AQ368" s="190"/>
    </row>
    <row r="369" spans="1:43" x14ac:dyDescent="0.35">
      <c r="A369">
        <v>158.096</v>
      </c>
      <c r="B369" t="s">
        <v>1376</v>
      </c>
      <c r="C369" t="s">
        <v>1573</v>
      </c>
      <c r="D369" s="197">
        <v>1.92952620921805E-2</v>
      </c>
      <c r="E369" s="190">
        <v>1.04368746678932E-2</v>
      </c>
      <c r="F369" s="197">
        <v>2.32742818506762E-2</v>
      </c>
      <c r="G369" s="190">
        <v>1.2068894041868301E-2</v>
      </c>
      <c r="H369" s="197">
        <v>1.87864867075326E-2</v>
      </c>
      <c r="I369" s="190">
        <v>1.60249977267405E-2</v>
      </c>
      <c r="J369" s="197">
        <v>2.1414058529992501E-2</v>
      </c>
      <c r="K369" s="190">
        <v>1.7665567633167002E-2</v>
      </c>
      <c r="L369" s="197">
        <v>9.8763945865922593E-3</v>
      </c>
      <c r="M369" s="190">
        <v>1.68925690118739E-3</v>
      </c>
      <c r="N369" s="197">
        <v>6.3456532297936803E-3</v>
      </c>
      <c r="O369" s="190">
        <v>2.26618703158109E-3</v>
      </c>
      <c r="P369" s="197">
        <v>9.4093000300142608E-3</v>
      </c>
      <c r="Q369" s="190"/>
      <c r="R369" s="197">
        <v>2.1057821709489302E-2</v>
      </c>
      <c r="S369" s="190">
        <v>2.8653102820586801E-3</v>
      </c>
      <c r="T369" s="197">
        <v>1.8353592595750999E-2</v>
      </c>
      <c r="U369" s="190">
        <v>8.4406632224717192E-3</v>
      </c>
      <c r="V369" s="197">
        <v>1.51963487306231E-2</v>
      </c>
      <c r="W369" s="190">
        <v>5.1741684288362996E-3</v>
      </c>
      <c r="X369" s="197">
        <v>1.6592655143736201E-2</v>
      </c>
      <c r="Y369" s="190">
        <v>1.1274386883773501E-3</v>
      </c>
      <c r="Z369" s="197">
        <v>1.1430226270434E-2</v>
      </c>
      <c r="AA369" s="190">
        <v>1.4506875794560901E-3</v>
      </c>
      <c r="AB369" s="197">
        <v>1.06512472369022E-2</v>
      </c>
      <c r="AC369" s="190">
        <v>2.1313601107091399E-3</v>
      </c>
      <c r="AD369" s="197">
        <v>8.2316416549150107E-3</v>
      </c>
      <c r="AE369" s="190">
        <v>2.5768680917078002E-3</v>
      </c>
      <c r="AF369" s="197">
        <v>2.0088979216051201E-2</v>
      </c>
      <c r="AG369" s="190"/>
      <c r="AH369" s="197">
        <v>1.2879220739235401E-2</v>
      </c>
      <c r="AI369" s="190"/>
      <c r="AJ369" s="197">
        <v>2.6657559168322899E-3</v>
      </c>
      <c r="AK369" s="190"/>
      <c r="AL369" s="197">
        <v>1.2143207344982501E-2</v>
      </c>
      <c r="AM369" s="190"/>
      <c r="AN369" s="197">
        <v>5.4777356883680397E-3</v>
      </c>
      <c r="AO369" s="190">
        <v>1.1146792029349799E-3</v>
      </c>
      <c r="AP369" s="197">
        <v>5.0823746669529501E-3</v>
      </c>
      <c r="AQ369" s="190"/>
    </row>
    <row r="370" spans="1:43" x14ac:dyDescent="0.35">
      <c r="A370">
        <v>158.97499999999999</v>
      </c>
      <c r="B370" t="s">
        <v>1377</v>
      </c>
      <c r="C370" t="s">
        <v>1573</v>
      </c>
      <c r="D370" s="197">
        <v>3.1503680263813998E-2</v>
      </c>
      <c r="E370" s="190">
        <v>1.8377198439577001E-2</v>
      </c>
      <c r="F370" s="197">
        <v>2.6327477650812E-2</v>
      </c>
      <c r="G370" s="190">
        <v>1.0125603990131999E-2</v>
      </c>
      <c r="H370" s="197">
        <v>2.65219551501392E-2</v>
      </c>
      <c r="I370" s="190">
        <v>1.8432669124685198E-2</v>
      </c>
      <c r="J370" s="197">
        <v>3.0014749968613402E-2</v>
      </c>
      <c r="K370" s="190">
        <v>1.7755881267313499E-2</v>
      </c>
      <c r="L370" s="197">
        <v>3.3671733663472099E-2</v>
      </c>
      <c r="M370" s="190">
        <v>2.20768906607022E-2</v>
      </c>
      <c r="N370" s="197">
        <v>2.6973834975769401E-2</v>
      </c>
      <c r="O370" s="190">
        <v>2.4100618599933502E-3</v>
      </c>
      <c r="P370" s="197">
        <v>6.2936020848624596E-2</v>
      </c>
      <c r="Q370" s="190"/>
      <c r="R370" s="197">
        <v>1.0695175972936699E-2</v>
      </c>
      <c r="S370" s="190">
        <v>9.7723612120091002E-4</v>
      </c>
      <c r="T370" s="197">
        <v>1.12835339986181E-2</v>
      </c>
      <c r="U370" s="190">
        <v>1.0298852747612E-3</v>
      </c>
      <c r="V370" s="197">
        <v>8.77522861984837E-3</v>
      </c>
      <c r="W370" s="190">
        <v>1.0345707763570399E-3</v>
      </c>
      <c r="X370" s="197">
        <v>8.4448937571659898E-3</v>
      </c>
      <c r="Y370" s="190">
        <v>1.3823446377314199E-3</v>
      </c>
      <c r="Z370" s="197">
        <v>5.7048456406273203E-3</v>
      </c>
      <c r="AA370" s="190">
        <v>9.6273569326651499E-4</v>
      </c>
      <c r="AB370" s="197">
        <v>4.2800167796093001E-3</v>
      </c>
      <c r="AC370" s="190">
        <v>1.1766841953616499E-3</v>
      </c>
      <c r="AD370" s="197">
        <v>6.7503253477267698E-3</v>
      </c>
      <c r="AE370" s="190">
        <v>1.47049203653977E-3</v>
      </c>
      <c r="AF370" s="197">
        <v>4.4926270231997703E-2</v>
      </c>
      <c r="AG370" s="190"/>
      <c r="AH370" s="197">
        <v>7.81697807331075E-2</v>
      </c>
      <c r="AI370" s="190"/>
      <c r="AJ370" s="197">
        <v>1.0192541681632999E-2</v>
      </c>
      <c r="AK370" s="190"/>
      <c r="AL370" s="197">
        <v>5.6342275762311197E-2</v>
      </c>
      <c r="AM370" s="190"/>
      <c r="AN370" s="197">
        <v>2.00610503851609E-2</v>
      </c>
      <c r="AO370" s="190">
        <v>1.10070165274893E-2</v>
      </c>
      <c r="AP370" s="197">
        <v>6.8507998081657603E-3</v>
      </c>
      <c r="AQ370" s="190"/>
    </row>
    <row r="371" spans="1:43" x14ac:dyDescent="0.35">
      <c r="A371">
        <v>159.029</v>
      </c>
      <c r="B371" t="s">
        <v>1378</v>
      </c>
      <c r="C371" t="s">
        <v>1573</v>
      </c>
      <c r="D371" s="197">
        <v>1.0310399225895901E-2</v>
      </c>
      <c r="E371" s="190">
        <v>4.6294244440421E-3</v>
      </c>
      <c r="F371" s="197">
        <v>1.93476371876573E-2</v>
      </c>
      <c r="G371" s="190">
        <v>9.0732578732713193E-3</v>
      </c>
      <c r="H371" s="197">
        <v>1.02223644604384E-2</v>
      </c>
      <c r="I371" s="190">
        <v>6.8680289996207802E-3</v>
      </c>
      <c r="J371" s="197">
        <v>1.8884520510998599E-2</v>
      </c>
      <c r="K371" s="190">
        <v>1.1760787530016401E-2</v>
      </c>
      <c r="L371" s="197">
        <v>1.21433150499691E-2</v>
      </c>
      <c r="M371" s="190">
        <v>5.7786773922971603E-3</v>
      </c>
      <c r="N371" s="197">
        <v>1.4149777970648E-2</v>
      </c>
      <c r="O371" s="190">
        <v>1.8704070132970999E-3</v>
      </c>
      <c r="P371" s="197">
        <v>2.1357288928554801E-2</v>
      </c>
      <c r="Q371" s="190"/>
      <c r="R371" s="197">
        <v>1.0808054806386001E-2</v>
      </c>
      <c r="S371" s="190">
        <v>1.60330011911782E-3</v>
      </c>
      <c r="T371" s="197">
        <v>4.9016201493441696E-3</v>
      </c>
      <c r="U371" s="190">
        <v>2.11839117242822E-3</v>
      </c>
      <c r="V371" s="197">
        <v>5.8350178072029404E-3</v>
      </c>
      <c r="W371" s="190">
        <v>2.9131191543641699E-3</v>
      </c>
      <c r="X371" s="197">
        <v>6.0717193083800998E-3</v>
      </c>
      <c r="Y371" s="190">
        <v>2.75955830930319E-4</v>
      </c>
      <c r="Z371" s="197">
        <v>2.9640417952467701E-3</v>
      </c>
      <c r="AA371" s="190">
        <v>5.7845444297962396E-4</v>
      </c>
      <c r="AB371" s="197">
        <v>2.2614241719911602E-3</v>
      </c>
      <c r="AC371" s="190">
        <v>4.7209291165497701E-4</v>
      </c>
      <c r="AD371" s="197">
        <v>4.72438232073406E-3</v>
      </c>
      <c r="AE371" s="190">
        <v>3.0583514315664102E-3</v>
      </c>
      <c r="AF371" s="197">
        <v>2.0181334732653398E-2</v>
      </c>
      <c r="AG371" s="190"/>
      <c r="AH371" s="197">
        <v>1.1605467482300701E-2</v>
      </c>
      <c r="AI371" s="190"/>
      <c r="AJ371" s="197">
        <v>1.02715023225434E-2</v>
      </c>
      <c r="AK371" s="190"/>
      <c r="AL371" s="197">
        <v>2.5714060551440199E-2</v>
      </c>
      <c r="AM371" s="190"/>
      <c r="AN371" s="197">
        <v>1.10428979182336E-2</v>
      </c>
      <c r="AO371" s="190">
        <v>7.8700403763261699E-3</v>
      </c>
      <c r="AP371" s="197">
        <v>1.5907444305823899E-3</v>
      </c>
      <c r="AQ371" s="190"/>
    </row>
    <row r="372" spans="1:43" x14ac:dyDescent="0.35">
      <c r="A372">
        <v>159.04400000000001</v>
      </c>
      <c r="B372" t="s">
        <v>1379</v>
      </c>
      <c r="C372" t="s">
        <v>1573</v>
      </c>
      <c r="D372" s="197">
        <v>3.4347073083762802E-3</v>
      </c>
      <c r="E372" s="190">
        <v>1.9078040310724399E-3</v>
      </c>
      <c r="F372" s="197">
        <v>4.3665024950814701E-3</v>
      </c>
      <c r="G372" s="190">
        <v>2.2336043905121401E-3</v>
      </c>
      <c r="H372" s="197">
        <v>3.33138547804002E-3</v>
      </c>
      <c r="I372" s="190">
        <v>2.1865745695989801E-3</v>
      </c>
      <c r="J372" s="197">
        <v>6.8264690784594299E-3</v>
      </c>
      <c r="K372" s="190">
        <v>3.9062619342043496E-3</v>
      </c>
      <c r="L372" s="197">
        <v>2.0376489160737902E-3</v>
      </c>
      <c r="M372" s="190">
        <v>5.9548968524418804E-4</v>
      </c>
      <c r="N372" s="197">
        <v>4.5496201116879097E-3</v>
      </c>
      <c r="O372" s="190">
        <v>8.11808941121911E-4</v>
      </c>
      <c r="P372" s="197">
        <v>8.2819304792244898E-3</v>
      </c>
      <c r="Q372" s="190"/>
      <c r="R372" s="197">
        <v>4.8885974470895604E-3</v>
      </c>
      <c r="S372" s="190">
        <v>6.2400293751078701E-4</v>
      </c>
      <c r="T372" s="197">
        <v>3.3972480642450302E-3</v>
      </c>
      <c r="U372" s="190">
        <v>1.75101808680536E-3</v>
      </c>
      <c r="V372" s="197">
        <v>1.7086099100917E-3</v>
      </c>
      <c r="W372" s="190">
        <v>4.9325636963296396E-4</v>
      </c>
      <c r="X372" s="197">
        <v>1.91578195552282E-3</v>
      </c>
      <c r="Y372" s="190">
        <v>3.2184275952655501E-4</v>
      </c>
      <c r="Z372" s="197">
        <v>8.8253505867610699E-4</v>
      </c>
      <c r="AA372" s="190">
        <v>2.73718757331067E-4</v>
      </c>
      <c r="AB372" s="197">
        <v>6.5319708636559805E-4</v>
      </c>
      <c r="AC372" s="190">
        <v>1.8148360786938701E-4</v>
      </c>
      <c r="AD372" s="197">
        <v>1.6079366374425199E-3</v>
      </c>
      <c r="AE372" s="190">
        <v>5.0882800999079098E-4</v>
      </c>
      <c r="AF372" s="197">
        <v>7.8120746808796899E-3</v>
      </c>
      <c r="AG372" s="190"/>
      <c r="AH372" s="197">
        <v>5.7838983873154401E-3</v>
      </c>
      <c r="AI372" s="190"/>
      <c r="AJ372" s="197">
        <v>7.0662428389090398E-3</v>
      </c>
      <c r="AK372" s="190"/>
      <c r="AL372" s="197">
        <v>1.1368196707849301E-2</v>
      </c>
      <c r="AM372" s="190"/>
      <c r="AN372" s="197">
        <v>2.0004684980189399E-3</v>
      </c>
      <c r="AO372" s="190">
        <v>1.05255998645402E-3</v>
      </c>
      <c r="AP372" s="197">
        <v>8.0158243766367202E-4</v>
      </c>
      <c r="AQ372" s="190"/>
    </row>
    <row r="373" spans="1:43" x14ac:dyDescent="0.35">
      <c r="A373">
        <v>159.065</v>
      </c>
      <c r="B373" t="s">
        <v>1380</v>
      </c>
      <c r="C373" t="s">
        <v>1573</v>
      </c>
      <c r="D373" s="197">
        <v>1.94800157851784E-3</v>
      </c>
      <c r="E373" s="190">
        <v>1.3554945417373E-3</v>
      </c>
      <c r="F373" s="197">
        <v>2.1089254998140302E-3</v>
      </c>
      <c r="G373" s="190">
        <v>8.3129941352108204E-4</v>
      </c>
      <c r="H373" s="197">
        <v>1.71117154603519E-3</v>
      </c>
      <c r="I373" s="190">
        <v>1.28873985842416E-3</v>
      </c>
      <c r="J373" s="197">
        <v>5.0196898087757997E-3</v>
      </c>
      <c r="K373" s="190">
        <v>5.2277625985174599E-3</v>
      </c>
      <c r="L373" s="197">
        <v>3.0290438892532998E-3</v>
      </c>
      <c r="M373" s="190">
        <v>2.04232530671241E-3</v>
      </c>
      <c r="N373" s="197">
        <v>1.47141729433969E-3</v>
      </c>
      <c r="O373" s="190">
        <v>1.18848224145289E-4</v>
      </c>
      <c r="P373" s="197">
        <v>2.4865680581823801E-3</v>
      </c>
      <c r="Q373" s="190"/>
      <c r="R373" s="197">
        <v>1.5810760978884101E-3</v>
      </c>
      <c r="S373" s="190">
        <v>9.5512797772799498E-5</v>
      </c>
      <c r="T373" s="197">
        <v>1.6797401434253899E-3</v>
      </c>
      <c r="U373" s="190">
        <v>9.6033576943219102E-4</v>
      </c>
      <c r="V373" s="197">
        <v>8.0092236669894001E-4</v>
      </c>
      <c r="W373" s="190">
        <v>2.4522687109898702E-4</v>
      </c>
      <c r="X373" s="197">
        <v>1.0117366609443199E-3</v>
      </c>
      <c r="Y373" s="190">
        <v>1.5202202970443599E-4</v>
      </c>
      <c r="Z373" s="197">
        <v>5.6199259968599301E-4</v>
      </c>
      <c r="AA373" s="190">
        <v>1.18950494817144E-4</v>
      </c>
      <c r="AB373" s="197">
        <v>3.0628080887329601E-4</v>
      </c>
      <c r="AC373" s="190">
        <v>1.3453842000315099E-5</v>
      </c>
      <c r="AD373" s="197">
        <v>9.8821084044853802E-4</v>
      </c>
      <c r="AE373" s="190">
        <v>5.0893770104542397E-4</v>
      </c>
      <c r="AF373" s="197">
        <v>4.3061442663539498E-3</v>
      </c>
      <c r="AG373" s="190"/>
      <c r="AH373" s="197">
        <v>3.4956363880456901E-3</v>
      </c>
      <c r="AI373" s="190"/>
      <c r="AJ373" s="197">
        <v>2.3522328263899301E-3</v>
      </c>
      <c r="AK373" s="190"/>
      <c r="AL373" s="197">
        <v>2.60770990429137E-2</v>
      </c>
      <c r="AM373" s="190"/>
      <c r="AN373" s="197">
        <v>3.41261460155592E-4</v>
      </c>
      <c r="AO373" s="190">
        <v>5.5030659372129698E-5</v>
      </c>
      <c r="AP373" s="197">
        <v>1.9424537980868199E-4</v>
      </c>
      <c r="AQ373" s="190"/>
    </row>
    <row r="374" spans="1:43" x14ac:dyDescent="0.35">
      <c r="A374">
        <v>159.08000000000001</v>
      </c>
      <c r="B374" t="s">
        <v>1381</v>
      </c>
      <c r="C374" t="s">
        <v>1573</v>
      </c>
      <c r="D374" s="197">
        <v>4.3904376668797598E-4</v>
      </c>
      <c r="E374" s="190">
        <v>2.2697661165360999E-4</v>
      </c>
      <c r="F374" s="197">
        <v>6.2009823468841304E-4</v>
      </c>
      <c r="G374" s="190">
        <v>2.1652140396175601E-4</v>
      </c>
      <c r="H374" s="197">
        <v>3.2154113615580002E-4</v>
      </c>
      <c r="I374" s="190">
        <v>2.0288494368529301E-4</v>
      </c>
      <c r="J374" s="197">
        <v>5.9086971585205401E-4</v>
      </c>
      <c r="K374" s="190">
        <v>3.0212323306176201E-4</v>
      </c>
      <c r="L374" s="197">
        <v>5.2498033456643801E-4</v>
      </c>
      <c r="M374" s="190">
        <v>2.7628184159247498E-4</v>
      </c>
      <c r="N374" s="197">
        <v>3.2534868685001099E-4</v>
      </c>
      <c r="O374" s="190">
        <v>3.9569492193978601E-5</v>
      </c>
      <c r="P374" s="197">
        <v>3.9742399082251702E-4</v>
      </c>
      <c r="Q374" s="190"/>
      <c r="R374" s="197">
        <v>3.4087763009709902E-4</v>
      </c>
      <c r="S374" s="190">
        <v>2.27002297698632E-5</v>
      </c>
      <c r="T374" s="197">
        <v>3.9471202676413401E-4</v>
      </c>
      <c r="U374" s="190">
        <v>1.0267685536622399E-4</v>
      </c>
      <c r="V374" s="197">
        <v>1.82249342648263E-4</v>
      </c>
      <c r="W374" s="190">
        <v>5.33084358719039E-7</v>
      </c>
      <c r="X374" s="197">
        <v>2.0544637483665501E-4</v>
      </c>
      <c r="Y374" s="190">
        <v>7.4226702009830601E-5</v>
      </c>
      <c r="Z374" s="197">
        <v>1.3638116298871899E-4</v>
      </c>
      <c r="AA374" s="190">
        <v>7.3583570276397804E-5</v>
      </c>
      <c r="AB374" s="197">
        <v>1.2954484528678701E-4</v>
      </c>
      <c r="AC374" s="190">
        <v>5.36937770126893E-5</v>
      </c>
      <c r="AD374" s="197">
        <v>2.2891903433397699E-4</v>
      </c>
      <c r="AE374" s="190">
        <v>9.3341129581111601E-5</v>
      </c>
      <c r="AF374" s="197">
        <v>8.2299582702946095E-4</v>
      </c>
      <c r="AG374" s="190"/>
      <c r="AH374" s="197">
        <v>4.0124973965887203E-4</v>
      </c>
      <c r="AI374" s="190"/>
      <c r="AJ374" s="197">
        <v>2.3724271740438799E-4</v>
      </c>
      <c r="AK374" s="190"/>
      <c r="AL374" s="197">
        <v>6.3570703934975599E-4</v>
      </c>
      <c r="AM374" s="190"/>
      <c r="AN374" s="197">
        <v>3.0476166082940402E-4</v>
      </c>
      <c r="AO374" s="190">
        <v>2.3353313708971899E-4</v>
      </c>
      <c r="AP374" s="197">
        <v>1.13444248134327E-4</v>
      </c>
      <c r="AQ374" s="190"/>
    </row>
    <row r="375" spans="1:43" x14ac:dyDescent="0.35">
      <c r="A375">
        <v>159.11699999999999</v>
      </c>
      <c r="B375" t="s">
        <v>1382</v>
      </c>
      <c r="C375" t="s">
        <v>1573</v>
      </c>
      <c r="D375" s="197">
        <v>5.8476130661669797E-3</v>
      </c>
      <c r="E375" s="190">
        <v>4.0355105468960597E-3</v>
      </c>
      <c r="F375" s="197">
        <v>6.9529966156917601E-3</v>
      </c>
      <c r="G375" s="190">
        <v>3.6846421330514502E-3</v>
      </c>
      <c r="H375" s="197">
        <v>4.7705800099656498E-3</v>
      </c>
      <c r="I375" s="190">
        <v>1.76101096856825E-3</v>
      </c>
      <c r="J375" s="197">
        <v>4.4791463052653302E-3</v>
      </c>
      <c r="K375" s="190">
        <v>2.2292461324957399E-3</v>
      </c>
      <c r="L375" s="197">
        <v>3.8755604882816002E-3</v>
      </c>
      <c r="M375" s="190">
        <v>2.2606676399566702E-3</v>
      </c>
      <c r="N375" s="197">
        <v>2.8369019250252601E-3</v>
      </c>
      <c r="O375" s="190">
        <v>4.2923893111570101E-4</v>
      </c>
      <c r="P375" s="197">
        <v>1.4215683197101399E-2</v>
      </c>
      <c r="Q375" s="190"/>
      <c r="R375" s="197">
        <v>3.7313011566824199E-3</v>
      </c>
      <c r="S375" s="190">
        <v>3.1396182795746298E-4</v>
      </c>
      <c r="T375" s="197">
        <v>2.6165026685087598E-3</v>
      </c>
      <c r="U375" s="190">
        <v>1.56697076141535E-3</v>
      </c>
      <c r="V375" s="197">
        <v>1.9014763904717301E-3</v>
      </c>
      <c r="W375" s="190">
        <v>4.7789171626934601E-4</v>
      </c>
      <c r="X375" s="197">
        <v>2.1646743614726302E-3</v>
      </c>
      <c r="Y375" s="190">
        <v>6.8384379253563397E-4</v>
      </c>
      <c r="Z375" s="197">
        <v>1.2201016202601899E-3</v>
      </c>
      <c r="AA375" s="190">
        <v>4.0505711914219102E-4</v>
      </c>
      <c r="AB375" s="197">
        <v>1.36905172306084E-3</v>
      </c>
      <c r="AC375" s="190">
        <v>7.9943978680989305E-4</v>
      </c>
      <c r="AD375" s="197">
        <v>3.10506764777821E-3</v>
      </c>
      <c r="AE375" s="190">
        <v>1.82484881615872E-3</v>
      </c>
      <c r="AF375" s="197">
        <v>1.11401359926385E-2</v>
      </c>
      <c r="AG375" s="190"/>
      <c r="AH375" s="197">
        <v>9.5501796842327302E-3</v>
      </c>
      <c r="AI375" s="190"/>
      <c r="AJ375" s="197">
        <v>1.19155718232438E-3</v>
      </c>
      <c r="AK375" s="190"/>
      <c r="AL375" s="197">
        <v>5.0862829918279602E-3</v>
      </c>
      <c r="AM375" s="190"/>
      <c r="AN375" s="197">
        <v>3.0134567836523399E-3</v>
      </c>
      <c r="AO375" s="190">
        <v>2.7300516625238399E-3</v>
      </c>
      <c r="AP375" s="197">
        <v>2.9339389867838201E-3</v>
      </c>
      <c r="AQ375" s="190"/>
    </row>
    <row r="376" spans="1:43" x14ac:dyDescent="0.35">
      <c r="A376">
        <v>159.13800000000001</v>
      </c>
      <c r="B376" t="s">
        <v>1383</v>
      </c>
      <c r="C376" t="s">
        <v>1573</v>
      </c>
      <c r="D376" s="197">
        <v>1.02116671736368E-2</v>
      </c>
      <c r="E376" s="190">
        <v>3.68733238014822E-3</v>
      </c>
      <c r="F376" s="197">
        <v>1.11921470905388E-2</v>
      </c>
      <c r="G376" s="190">
        <v>3.59841762566308E-3</v>
      </c>
      <c r="H376" s="197">
        <v>8.8477460055118792E-3</v>
      </c>
      <c r="I376" s="190">
        <v>5.6301243286479797E-3</v>
      </c>
      <c r="J376" s="197">
        <v>9.9336011375662104E-3</v>
      </c>
      <c r="K376" s="190">
        <v>5.2282732059535496E-3</v>
      </c>
      <c r="L376" s="197">
        <v>6.83750127367601E-3</v>
      </c>
      <c r="M376" s="190">
        <v>2.2261468552947999E-3</v>
      </c>
      <c r="N376" s="197">
        <v>4.4330473211852102E-3</v>
      </c>
      <c r="O376" s="190">
        <v>1.4042212400006699E-3</v>
      </c>
      <c r="P376" s="197">
        <v>6.2321972754316602E-3</v>
      </c>
      <c r="Q376" s="190"/>
      <c r="R376" s="197">
        <v>1.01347180959881E-2</v>
      </c>
      <c r="S376" s="190">
        <v>1.28194207467431E-3</v>
      </c>
      <c r="T376" s="197">
        <v>8.8162392821939106E-3</v>
      </c>
      <c r="U376" s="190">
        <v>2.8252056694574399E-3</v>
      </c>
      <c r="V376" s="197">
        <v>8.6177311724857601E-3</v>
      </c>
      <c r="W376" s="190">
        <v>2.0623490321361499E-3</v>
      </c>
      <c r="X376" s="197">
        <v>8.7806662366875406E-3</v>
      </c>
      <c r="Y376" s="190">
        <v>1.9122881733113199E-4</v>
      </c>
      <c r="Z376" s="197">
        <v>8.3902888547692095E-3</v>
      </c>
      <c r="AA376" s="190">
        <v>9.2938829035029704E-4</v>
      </c>
      <c r="AB376" s="197">
        <v>7.87975156273623E-3</v>
      </c>
      <c r="AC376" s="190">
        <v>1.0412062767051801E-3</v>
      </c>
      <c r="AD376" s="197">
        <v>5.4938224336068099E-3</v>
      </c>
      <c r="AE376" s="190">
        <v>1.43491591736317E-3</v>
      </c>
      <c r="AF376" s="197">
        <v>9.53388303073705E-3</v>
      </c>
      <c r="AG376" s="190"/>
      <c r="AH376" s="197">
        <v>1.0529011387765699E-2</v>
      </c>
      <c r="AI376" s="190"/>
      <c r="AJ376" s="197">
        <v>1.4958557394046099E-3</v>
      </c>
      <c r="AK376" s="190"/>
      <c r="AL376" s="197">
        <v>8.2345303220310306E-3</v>
      </c>
      <c r="AM376" s="190"/>
      <c r="AN376" s="197">
        <v>4.3992892335188404E-3</v>
      </c>
      <c r="AO376" s="190">
        <v>1.7720207364996399E-3</v>
      </c>
      <c r="AP376" s="197">
        <v>3.2990675305286702E-3</v>
      </c>
      <c r="AQ376" s="190"/>
    </row>
    <row r="377" spans="1:43" x14ac:dyDescent="0.35">
      <c r="A377">
        <v>159.17400000000001</v>
      </c>
      <c r="B377" t="s">
        <v>1384</v>
      </c>
      <c r="C377" t="s">
        <v>1573</v>
      </c>
      <c r="D377" s="197">
        <v>2.0768035918929999E-2</v>
      </c>
      <c r="E377" s="190">
        <v>7.0870479340480602E-3</v>
      </c>
      <c r="F377" s="197">
        <v>1.9251371393448301E-2</v>
      </c>
      <c r="G377" s="190">
        <v>6.1713371563993898E-3</v>
      </c>
      <c r="H377" s="197">
        <v>1.5715759167434101E-2</v>
      </c>
      <c r="I377" s="190">
        <v>7.9576631739631306E-3</v>
      </c>
      <c r="J377" s="197">
        <v>2.27515226650255E-2</v>
      </c>
      <c r="K377" s="190">
        <v>1.23933551651671E-2</v>
      </c>
      <c r="L377" s="197">
        <v>2.0147596781227399E-2</v>
      </c>
      <c r="M377" s="190">
        <v>1.18128617753463E-2</v>
      </c>
      <c r="N377" s="197">
        <v>1.78608543351008E-2</v>
      </c>
      <c r="O377" s="190">
        <v>1.0902880190176E-3</v>
      </c>
      <c r="P377" s="197">
        <v>2.8833607472185802E-2</v>
      </c>
      <c r="Q377" s="190"/>
      <c r="R377" s="197">
        <v>8.7902276734607102E-3</v>
      </c>
      <c r="S377" s="190">
        <v>4.5204021044739401E-4</v>
      </c>
      <c r="T377" s="197">
        <v>9.8083781435602101E-3</v>
      </c>
      <c r="U377" s="190">
        <v>2.3768916472762499E-3</v>
      </c>
      <c r="V377" s="197">
        <v>1.08294607289748E-2</v>
      </c>
      <c r="W377" s="190">
        <v>2.22122002143497E-3</v>
      </c>
      <c r="X377" s="197">
        <v>1.1854536537164799E-2</v>
      </c>
      <c r="Y377" s="190">
        <v>1.31363913405725E-3</v>
      </c>
      <c r="Z377" s="197">
        <v>6.3832934196676903E-3</v>
      </c>
      <c r="AA377" s="190">
        <v>1.5226523845011299E-3</v>
      </c>
      <c r="AB377" s="197">
        <v>4.8509914463797602E-3</v>
      </c>
      <c r="AC377" s="190">
        <v>7.07183323299331E-4</v>
      </c>
      <c r="AD377" s="197">
        <v>8.1770158731318595E-3</v>
      </c>
      <c r="AE377" s="190">
        <v>1.21413314310548E-3</v>
      </c>
      <c r="AF377" s="197">
        <v>5.1036321303156898E-2</v>
      </c>
      <c r="AG377" s="190"/>
      <c r="AH377" s="197">
        <v>6.0256605471094897E-2</v>
      </c>
      <c r="AI377" s="190"/>
      <c r="AJ377" s="197">
        <v>9.5435575063711493E-3</v>
      </c>
      <c r="AK377" s="190"/>
      <c r="AL377" s="197">
        <v>4.4198839694756603E-2</v>
      </c>
      <c r="AM377" s="190"/>
      <c r="AN377" s="197">
        <v>2.9089359969819099E-2</v>
      </c>
      <c r="AO377" s="190">
        <v>1.7973064621989499E-2</v>
      </c>
      <c r="AP377" s="197">
        <v>5.1557075569152403E-3</v>
      </c>
      <c r="AQ377" s="190"/>
    </row>
    <row r="378" spans="1:43" x14ac:dyDescent="0.35">
      <c r="A378">
        <v>160.07599999999999</v>
      </c>
      <c r="B378" t="s">
        <v>1385</v>
      </c>
      <c r="C378" t="s">
        <v>1573</v>
      </c>
      <c r="D378" s="197">
        <v>4.4155574498704997E-2</v>
      </c>
      <c r="E378" s="190">
        <v>2.24706792168228E-2</v>
      </c>
      <c r="F378" s="197">
        <v>4.1655161895450002E-2</v>
      </c>
      <c r="G378" s="190">
        <v>1.9936853070432602E-2</v>
      </c>
      <c r="H378" s="197">
        <v>3.2711429393829698E-2</v>
      </c>
      <c r="I378" s="190">
        <v>2.35053072287657E-2</v>
      </c>
      <c r="J378" s="197">
        <v>5.1609900134732697E-2</v>
      </c>
      <c r="K378" s="190">
        <v>4.01873545573119E-2</v>
      </c>
      <c r="L378" s="197">
        <v>3.76417639687011E-2</v>
      </c>
      <c r="M378" s="190">
        <v>1.7860517501188999E-2</v>
      </c>
      <c r="N378" s="197">
        <v>2.5466691210216299E-2</v>
      </c>
      <c r="O378" s="190">
        <v>5.7720075517814599E-3</v>
      </c>
      <c r="P378" s="197">
        <v>2.9862514584560001E-2</v>
      </c>
      <c r="Q378" s="190"/>
      <c r="R378" s="197">
        <v>2.5693412247412201E-2</v>
      </c>
      <c r="S378" s="190">
        <v>3.6681391622427899E-3</v>
      </c>
      <c r="T378" s="197">
        <v>2.68842840859887E-2</v>
      </c>
      <c r="U378" s="190">
        <v>1.30623091089843E-2</v>
      </c>
      <c r="V378" s="197">
        <v>2.0926776274183798E-2</v>
      </c>
      <c r="W378" s="190">
        <v>5.2376785678159704E-3</v>
      </c>
      <c r="X378" s="197">
        <v>2.4754653572793502E-2</v>
      </c>
      <c r="Y378" s="190">
        <v>4.8404490779561798E-3</v>
      </c>
      <c r="Z378" s="197">
        <v>9.9517912347255408E-3</v>
      </c>
      <c r="AA378" s="190">
        <v>2.12216110410152E-3</v>
      </c>
      <c r="AB378" s="197">
        <v>6.7698477939098899E-3</v>
      </c>
      <c r="AC378" s="190">
        <v>1.10318873363564E-3</v>
      </c>
      <c r="AD378" s="197">
        <v>1.52286224882581E-2</v>
      </c>
      <c r="AE378" s="190">
        <v>3.9604005102912704E-3</v>
      </c>
      <c r="AF378" s="197">
        <v>5.3532609885558802E-2</v>
      </c>
      <c r="AG378" s="190"/>
      <c r="AH378" s="197">
        <v>4.5688029833829302E-2</v>
      </c>
      <c r="AI378" s="190"/>
      <c r="AJ378" s="197">
        <v>1.8488798039903699E-2</v>
      </c>
      <c r="AK378" s="190"/>
      <c r="AL378" s="197">
        <v>8.3647370158396198E-2</v>
      </c>
      <c r="AM378" s="190"/>
      <c r="AN378" s="197">
        <v>1.6216951084014102E-2</v>
      </c>
      <c r="AO378" s="190">
        <v>4.9883287166229999E-3</v>
      </c>
      <c r="AP378" s="197">
        <v>5.1096014731259101E-3</v>
      </c>
      <c r="AQ378" s="190"/>
    </row>
    <row r="379" spans="1:43" x14ac:dyDescent="0.35">
      <c r="A379">
        <v>160.11199999999999</v>
      </c>
      <c r="B379" t="s">
        <v>1386</v>
      </c>
      <c r="C379" t="s">
        <v>1573</v>
      </c>
      <c r="D379" s="197">
        <v>2.9479256586466201E-2</v>
      </c>
      <c r="E379" s="190">
        <v>2.0993763601247498E-2</v>
      </c>
      <c r="F379" s="197">
        <v>3.1706138113321201E-2</v>
      </c>
      <c r="G379" s="190">
        <v>1.30656363961729E-2</v>
      </c>
      <c r="H379" s="197">
        <v>2.03355494413676E-2</v>
      </c>
      <c r="I379" s="190">
        <v>1.2310474115712801E-2</v>
      </c>
      <c r="J379" s="197">
        <v>5.6193300599705898E-2</v>
      </c>
      <c r="K379" s="190">
        <v>4.2786443311048097E-2</v>
      </c>
      <c r="L379" s="197">
        <v>2.1142999329522998E-2</v>
      </c>
      <c r="M379" s="190">
        <v>9.3101270287868597E-3</v>
      </c>
      <c r="N379" s="197">
        <v>4.2270455469384599E-2</v>
      </c>
      <c r="O379" s="190">
        <v>9.1018560426380096E-3</v>
      </c>
      <c r="P379" s="197">
        <v>3.7318793535106302E-2</v>
      </c>
      <c r="Q379" s="190"/>
      <c r="R379" s="197">
        <v>3.1386288050804803E-2</v>
      </c>
      <c r="S379" s="190">
        <v>5.9774022690836396E-3</v>
      </c>
      <c r="T379" s="197">
        <v>1.75933108393019E-2</v>
      </c>
      <c r="U379" s="190">
        <v>1.3581124573245101E-2</v>
      </c>
      <c r="V379" s="197">
        <v>1.1457084908556899E-2</v>
      </c>
      <c r="W379" s="190">
        <v>4.1699927752670398E-3</v>
      </c>
      <c r="X379" s="197">
        <v>1.38851465997042E-2</v>
      </c>
      <c r="Y379" s="190">
        <v>3.5981865678616299E-3</v>
      </c>
      <c r="Z379" s="197">
        <v>4.38897416601169E-3</v>
      </c>
      <c r="AA379" s="190">
        <v>1.39913912376284E-3</v>
      </c>
      <c r="AB379" s="197">
        <v>3.0465435404909299E-3</v>
      </c>
      <c r="AC379" s="190">
        <v>6.0140713235873301E-4</v>
      </c>
      <c r="AD379" s="197">
        <v>6.3534289910019796E-3</v>
      </c>
      <c r="AE379" s="190">
        <v>2.7962497142292801E-3</v>
      </c>
      <c r="AF379" s="197">
        <v>3.5800877240679999E-2</v>
      </c>
      <c r="AG379" s="190"/>
      <c r="AH379" s="197">
        <v>1.8330307450868399E-2</v>
      </c>
      <c r="AI379" s="190"/>
      <c r="AJ379" s="197">
        <v>5.3498799812875697E-2</v>
      </c>
      <c r="AK379" s="190"/>
      <c r="AL379" s="197">
        <v>7.8317820452336706E-2</v>
      </c>
      <c r="AM379" s="190"/>
      <c r="AN379" s="197">
        <v>4.9370866195808097E-3</v>
      </c>
      <c r="AO379" s="190">
        <v>3.91735025192909E-4</v>
      </c>
      <c r="AP379" s="197">
        <v>1.50586077242199E-3</v>
      </c>
      <c r="AQ379" s="190"/>
    </row>
    <row r="380" spans="1:43" x14ac:dyDescent="0.35">
      <c r="A380">
        <v>161.06</v>
      </c>
      <c r="B380" t="s">
        <v>1387</v>
      </c>
      <c r="C380" t="s">
        <v>1573</v>
      </c>
      <c r="D380" s="197">
        <v>6.6776382232357403E-3</v>
      </c>
      <c r="E380" s="190">
        <v>2.6885489834761402E-3</v>
      </c>
      <c r="F380" s="197">
        <v>1.06788436342172E-2</v>
      </c>
      <c r="G380" s="190">
        <v>5.9276684839566097E-3</v>
      </c>
      <c r="H380" s="197">
        <v>4.9087116914271998E-3</v>
      </c>
      <c r="I380" s="190">
        <v>2.21706406478815E-3</v>
      </c>
      <c r="J380" s="197">
        <v>1.3411138489087E-2</v>
      </c>
      <c r="K380" s="190">
        <v>1.1574467582754801E-2</v>
      </c>
      <c r="L380" s="197">
        <v>1.3195810114045499E-2</v>
      </c>
      <c r="M380" s="190">
        <v>7.4627879145437604E-3</v>
      </c>
      <c r="N380" s="197">
        <v>1.12706536599049E-2</v>
      </c>
      <c r="O380" s="190">
        <v>2.5414644209217699E-3</v>
      </c>
      <c r="P380" s="197">
        <v>2.2535138610236899E-2</v>
      </c>
      <c r="Q380" s="190"/>
      <c r="R380" s="197">
        <v>3.80428213163899E-3</v>
      </c>
      <c r="S380" s="190">
        <v>5.6648783556774298E-5</v>
      </c>
      <c r="T380" s="197">
        <v>2.95337271680399E-3</v>
      </c>
      <c r="U380" s="190">
        <v>4.41309543478521E-4</v>
      </c>
      <c r="V380" s="197">
        <v>3.4610045347570201E-3</v>
      </c>
      <c r="W380" s="190">
        <v>1.2974152243165999E-3</v>
      </c>
      <c r="X380" s="197">
        <v>3.1102048651751499E-3</v>
      </c>
      <c r="Y380" s="190">
        <v>1.66685463158044E-4</v>
      </c>
      <c r="Z380" s="197">
        <v>2.1381730242044199E-3</v>
      </c>
      <c r="AA380" s="190">
        <v>3.9096792821714202E-4</v>
      </c>
      <c r="AB380" s="197">
        <v>1.7465777139252399E-3</v>
      </c>
      <c r="AC380" s="190">
        <v>2.9569536553535498E-4</v>
      </c>
      <c r="AD380" s="197">
        <v>2.72648888309119E-3</v>
      </c>
      <c r="AE380" s="190">
        <v>1.3480948950617599E-3</v>
      </c>
      <c r="AF380" s="197">
        <v>1.4803666949393701E-2</v>
      </c>
      <c r="AG380" s="190"/>
      <c r="AH380" s="197">
        <v>9.9223972031750908E-3</v>
      </c>
      <c r="AI380" s="190"/>
      <c r="AJ380" s="197">
        <v>1.0005538728171601E-2</v>
      </c>
      <c r="AK380" s="190"/>
      <c r="AL380" s="197">
        <v>2.9755690215852199E-2</v>
      </c>
      <c r="AM380" s="190"/>
      <c r="AN380" s="197">
        <v>6.9752803073143497E-3</v>
      </c>
      <c r="AO380" s="190">
        <v>3.8711270500664499E-3</v>
      </c>
      <c r="AP380" s="197">
        <v>1.17021345105818E-3</v>
      </c>
      <c r="AQ380" s="190"/>
    </row>
    <row r="381" spans="1:43" x14ac:dyDescent="0.35">
      <c r="A381">
        <v>161.096</v>
      </c>
      <c r="B381" t="s">
        <v>1388</v>
      </c>
      <c r="C381" t="s">
        <v>1573</v>
      </c>
      <c r="D381" s="197">
        <v>1.5387372624320701E-3</v>
      </c>
      <c r="E381" s="190">
        <v>8.7961938093008305E-4</v>
      </c>
      <c r="F381" s="197">
        <v>1.8563919309759901E-3</v>
      </c>
      <c r="G381" s="190">
        <v>9.9315435593401295E-4</v>
      </c>
      <c r="H381" s="197">
        <v>1.6330209327318199E-3</v>
      </c>
      <c r="I381" s="190">
        <v>1.2135473252201301E-3</v>
      </c>
      <c r="J381" s="197">
        <v>2.3875548093216601E-3</v>
      </c>
      <c r="K381" s="190">
        <v>1.5715228367110801E-3</v>
      </c>
      <c r="L381" s="197">
        <v>9.4888152990910395E-4</v>
      </c>
      <c r="M381" s="190">
        <v>7.1379555499359701E-4</v>
      </c>
      <c r="N381" s="197">
        <v>9.9212910543241802E-4</v>
      </c>
      <c r="O381" s="190">
        <v>9.7856884881641708E-4</v>
      </c>
      <c r="P381" s="197">
        <v>2.53057466214266E-3</v>
      </c>
      <c r="Q381" s="190"/>
      <c r="R381" s="197">
        <v>1.50137862555568E-3</v>
      </c>
      <c r="S381" s="190">
        <v>8.0647119828196304E-5</v>
      </c>
      <c r="T381" s="197">
        <v>1.93090281614205E-3</v>
      </c>
      <c r="U381" s="190">
        <v>7.2248144528556295E-4</v>
      </c>
      <c r="V381" s="197">
        <v>6.0333335066489703E-4</v>
      </c>
      <c r="W381" s="190">
        <v>2.1594656752588799E-5</v>
      </c>
      <c r="X381" s="197">
        <v>7.1254143794293899E-4</v>
      </c>
      <c r="Y381" s="190">
        <v>6.9029531262580199E-5</v>
      </c>
      <c r="Z381" s="197">
        <v>5.2618616897422805E-4</v>
      </c>
      <c r="AA381" s="190">
        <v>2.7055406226453901E-4</v>
      </c>
      <c r="AB381" s="197">
        <v>3.7358717290553298E-4</v>
      </c>
      <c r="AC381" s="190">
        <v>1.84270943093598E-4</v>
      </c>
      <c r="AD381" s="197">
        <v>1.2126237519815199E-3</v>
      </c>
      <c r="AE381" s="190">
        <v>2.5845730682980697E-4</v>
      </c>
      <c r="AF381" s="197">
        <v>5.4084292710362301E-3</v>
      </c>
      <c r="AG381" s="190"/>
      <c r="AH381" s="197">
        <v>5.8087568747951001E-3</v>
      </c>
      <c r="AI381" s="190"/>
      <c r="AJ381" s="197">
        <v>1.31684969444523E-3</v>
      </c>
      <c r="AK381" s="190"/>
      <c r="AL381" s="197">
        <v>5.7309417157314201E-3</v>
      </c>
      <c r="AM381" s="190"/>
      <c r="AN381" s="197">
        <v>2.17230232038735E-3</v>
      </c>
      <c r="AO381" s="190">
        <v>1.2424570767980601E-3</v>
      </c>
      <c r="AP381" s="197">
        <v>5.1321285382004004E-4</v>
      </c>
      <c r="AQ381" s="190"/>
    </row>
    <row r="382" spans="1:43" x14ac:dyDescent="0.35">
      <c r="A382">
        <v>162.05500000000001</v>
      </c>
      <c r="B382" t="s">
        <v>1389</v>
      </c>
      <c r="C382" t="s">
        <v>1573</v>
      </c>
      <c r="D382" s="197">
        <v>1.7250758342967801E-3</v>
      </c>
      <c r="E382" s="190">
        <v>1.1115741167178699E-3</v>
      </c>
      <c r="F382" s="197">
        <v>1.78756415315865E-3</v>
      </c>
      <c r="G382" s="190">
        <v>8.5002951113737004E-4</v>
      </c>
      <c r="H382" s="197">
        <v>1.6030318349247799E-3</v>
      </c>
      <c r="I382" s="190">
        <v>1.2130654388570999E-3</v>
      </c>
      <c r="J382" s="197">
        <v>3.21379066824156E-3</v>
      </c>
      <c r="K382" s="190">
        <v>2.86447800112858E-3</v>
      </c>
      <c r="L382" s="197">
        <v>2.53064256328698E-3</v>
      </c>
      <c r="M382" s="190">
        <v>1.5689281380998599E-3</v>
      </c>
      <c r="N382" s="197">
        <v>1.1920151911037E-3</v>
      </c>
      <c r="O382" s="190">
        <v>5.9976370065815797E-5</v>
      </c>
      <c r="P382" s="197">
        <v>1.9758584419897699E-3</v>
      </c>
      <c r="Q382" s="190"/>
      <c r="R382" s="197">
        <v>1.09501550311687E-3</v>
      </c>
      <c r="S382" s="190">
        <v>1.08533597141E-4</v>
      </c>
      <c r="T382" s="197">
        <v>1.2018876491749701E-3</v>
      </c>
      <c r="U382" s="190">
        <v>6.4411894602158101E-4</v>
      </c>
      <c r="V382" s="197">
        <v>6.4240573185212304E-4</v>
      </c>
      <c r="W382" s="190">
        <v>2.23155838963239E-4</v>
      </c>
      <c r="X382" s="197">
        <v>9.2606395665747099E-4</v>
      </c>
      <c r="Y382" s="190">
        <v>5.8003447129167303E-5</v>
      </c>
      <c r="Z382" s="197">
        <v>4.7521603757913098E-4</v>
      </c>
      <c r="AA382" s="190">
        <v>1.03614020364483E-4</v>
      </c>
      <c r="AB382" s="197">
        <v>2.8430122514033702E-4</v>
      </c>
      <c r="AC382" s="190">
        <v>3.7526468192013899E-5</v>
      </c>
      <c r="AD382" s="197">
        <v>8.1695880013460105E-4</v>
      </c>
      <c r="AE382" s="190">
        <v>4.1254032056750698E-4</v>
      </c>
      <c r="AF382" s="197">
        <v>2.65407041658455E-3</v>
      </c>
      <c r="AG382" s="190"/>
      <c r="AH382" s="197">
        <v>2.96269526210742E-3</v>
      </c>
      <c r="AI382" s="190"/>
      <c r="AJ382" s="197">
        <v>1.49313660944367E-3</v>
      </c>
      <c r="AK382" s="190"/>
      <c r="AL382" s="197">
        <v>1.7747602692564202E-2</v>
      </c>
      <c r="AM382" s="190"/>
      <c r="AN382" s="197">
        <v>3.5464855076586602E-4</v>
      </c>
      <c r="AO382" s="190">
        <v>8.4817631803864703E-5</v>
      </c>
      <c r="AP382" s="197">
        <v>1.29382216072737E-4</v>
      </c>
      <c r="AQ382" s="190"/>
    </row>
    <row r="383" spans="1:43" x14ac:dyDescent="0.35">
      <c r="A383">
        <v>162.09100000000001</v>
      </c>
      <c r="B383" t="s">
        <v>1390</v>
      </c>
      <c r="C383" t="s">
        <v>1573</v>
      </c>
      <c r="D383" s="197">
        <v>1.32708741125788E-3</v>
      </c>
      <c r="E383" s="190">
        <v>8.7967243687162803E-4</v>
      </c>
      <c r="F383" s="197">
        <v>1.5159657284384901E-3</v>
      </c>
      <c r="G383" s="190">
        <v>4.4533119743580602E-4</v>
      </c>
      <c r="H383" s="197">
        <v>1.0876355618162901E-3</v>
      </c>
      <c r="I383" s="190">
        <v>7.5994361874344202E-4</v>
      </c>
      <c r="J383" s="197">
        <v>4.6891398114128303E-3</v>
      </c>
      <c r="K383" s="190">
        <v>6.1949348245305602E-3</v>
      </c>
      <c r="L383" s="197">
        <v>3.1033318176044199E-3</v>
      </c>
      <c r="M383" s="190">
        <v>2.1738992685139398E-3</v>
      </c>
      <c r="N383" s="197">
        <v>1.51416022563352E-3</v>
      </c>
      <c r="O383" s="190">
        <v>1.1983027528879301E-4</v>
      </c>
      <c r="P383" s="197">
        <v>2.20540427819526E-3</v>
      </c>
      <c r="Q383" s="190"/>
      <c r="R383" s="197">
        <v>1.05531591826462E-3</v>
      </c>
      <c r="S383" s="190">
        <v>6.9133642728173896E-5</v>
      </c>
      <c r="T383" s="197">
        <v>1.12795333307756E-3</v>
      </c>
      <c r="U383" s="190">
        <v>5.7754876752006204E-4</v>
      </c>
      <c r="V383" s="197">
        <v>5.5029940997823601E-4</v>
      </c>
      <c r="W383" s="190">
        <v>8.27745670247657E-5</v>
      </c>
      <c r="X383" s="197">
        <v>7.32315748369506E-4</v>
      </c>
      <c r="Y383" s="190">
        <v>1.11215671776621E-4</v>
      </c>
      <c r="Z383" s="197">
        <v>3.8721282683880202E-4</v>
      </c>
      <c r="AA383" s="190">
        <v>7.9639732273005905E-5</v>
      </c>
      <c r="AB383" s="197">
        <v>2.2604923726216801E-4</v>
      </c>
      <c r="AC383" s="190">
        <v>2.18920808353869E-5</v>
      </c>
      <c r="AD383" s="197">
        <v>6.8130179059886203E-4</v>
      </c>
      <c r="AE383" s="190">
        <v>3.0035273475370199E-4</v>
      </c>
      <c r="AF383" s="197">
        <v>3.1182754790894801E-3</v>
      </c>
      <c r="AG383" s="190"/>
      <c r="AH383" s="197">
        <v>2.2154387402448399E-3</v>
      </c>
      <c r="AI383" s="190"/>
      <c r="AJ383" s="197">
        <v>2.0926219301609199E-3</v>
      </c>
      <c r="AK383" s="190"/>
      <c r="AL383" s="197">
        <v>2.74742676079812E-2</v>
      </c>
      <c r="AM383" s="190"/>
      <c r="AN383" s="197">
        <v>2.6059747186753598E-4</v>
      </c>
      <c r="AO383" s="190">
        <v>1.01727848587989E-4</v>
      </c>
      <c r="AP383" s="197">
        <v>8.9760109194216394E-5</v>
      </c>
      <c r="AQ383" s="190"/>
    </row>
    <row r="384" spans="1:43" x14ac:dyDescent="0.35">
      <c r="A384">
        <v>162.185</v>
      </c>
      <c r="B384" t="s">
        <v>1391</v>
      </c>
      <c r="C384" t="s">
        <v>1573</v>
      </c>
      <c r="D384" s="197">
        <v>4.2922319180344101E-2</v>
      </c>
      <c r="E384" s="190">
        <v>1.7968639985825E-2</v>
      </c>
      <c r="F384" s="197">
        <v>3.92890320061113E-2</v>
      </c>
      <c r="G384" s="190">
        <v>1.4717272454458001E-2</v>
      </c>
      <c r="H384" s="197">
        <v>3.3442415134868002E-2</v>
      </c>
      <c r="I384" s="190">
        <v>1.9628683638665299E-2</v>
      </c>
      <c r="J384" s="197">
        <v>4.1769604722146497E-2</v>
      </c>
      <c r="K384" s="190">
        <v>2.38869337807689E-2</v>
      </c>
      <c r="L384" s="197">
        <v>3.4876697166866998E-2</v>
      </c>
      <c r="M384" s="190">
        <v>1.6919649720948299E-2</v>
      </c>
      <c r="N384" s="197">
        <v>2.6938143813835799E-2</v>
      </c>
      <c r="O384" s="190">
        <v>7.1995380087780904E-3</v>
      </c>
      <c r="P384" s="197">
        <v>3.41969397950199E-2</v>
      </c>
      <c r="Q384" s="190"/>
      <c r="R384" s="197">
        <v>2.3151891663535502E-2</v>
      </c>
      <c r="S384" s="190">
        <v>1.37953011489314E-3</v>
      </c>
      <c r="T384" s="197">
        <v>2.0672643749933599E-2</v>
      </c>
      <c r="U384" s="190">
        <v>9.5566699877403603E-3</v>
      </c>
      <c r="V384" s="197">
        <v>2.1140204478019502E-2</v>
      </c>
      <c r="W384" s="190">
        <v>4.9810734351122899E-3</v>
      </c>
      <c r="X384" s="197">
        <v>2.5020002571052101E-2</v>
      </c>
      <c r="Y384" s="190">
        <v>1.12274270080683E-4</v>
      </c>
      <c r="Z384" s="197">
        <v>1.2553830332643101E-2</v>
      </c>
      <c r="AA384" s="190">
        <v>2.2430896264472601E-3</v>
      </c>
      <c r="AB384" s="197">
        <v>9.0019719991155395E-3</v>
      </c>
      <c r="AC384" s="190">
        <v>1.5023507117662501E-3</v>
      </c>
      <c r="AD384" s="197">
        <v>2.3976842332959599E-2</v>
      </c>
      <c r="AE384" s="190">
        <v>1.17889359647194E-2</v>
      </c>
      <c r="AF384" s="197">
        <v>5.5290785983650899E-2</v>
      </c>
      <c r="AG384" s="190"/>
      <c r="AH384" s="197">
        <v>5.9340750375091997E-2</v>
      </c>
      <c r="AI384" s="190"/>
      <c r="AJ384" s="197">
        <v>1.9576081285820598E-2</v>
      </c>
      <c r="AK384" s="190"/>
      <c r="AL384" s="197">
        <v>5.8059119602483202E-2</v>
      </c>
      <c r="AM384" s="190"/>
      <c r="AN384" s="197">
        <v>2.6011128836596401E-2</v>
      </c>
      <c r="AO384" s="190">
        <v>9.7461628750294405E-3</v>
      </c>
      <c r="AP384" s="197">
        <v>6.3695291969219402E-3</v>
      </c>
      <c r="AQ384" s="190"/>
    </row>
    <row r="385" spans="1:43" x14ac:dyDescent="0.35">
      <c r="A385">
        <v>163.03899999999999</v>
      </c>
      <c r="B385" t="s">
        <v>1392</v>
      </c>
      <c r="C385" t="s">
        <v>1573</v>
      </c>
      <c r="D385" s="197">
        <v>5.0412862270945102E-2</v>
      </c>
      <c r="E385" s="190">
        <v>2.3571148421241299E-2</v>
      </c>
      <c r="F385" s="197">
        <v>4.6598089563081098E-2</v>
      </c>
      <c r="G385" s="190">
        <v>1.6636595432481301E-2</v>
      </c>
      <c r="H385" s="197">
        <v>3.4873323562052097E-2</v>
      </c>
      <c r="I385" s="190">
        <v>1.6844537819937801E-2</v>
      </c>
      <c r="J385" s="197">
        <v>7.5825872999648394E-2</v>
      </c>
      <c r="K385" s="190">
        <v>5.1425698501014999E-2</v>
      </c>
      <c r="L385" s="197">
        <v>5.4448878374313697E-2</v>
      </c>
      <c r="M385" s="190">
        <v>2.5902358527997198E-2</v>
      </c>
      <c r="N385" s="197">
        <v>5.1709988616655302E-2</v>
      </c>
      <c r="O385" s="190">
        <v>9.6207708663269692E-3</v>
      </c>
      <c r="P385" s="197">
        <v>6.3212600663759999E-2</v>
      </c>
      <c r="Q385" s="190"/>
      <c r="R385" s="197">
        <v>2.55594014268598E-2</v>
      </c>
      <c r="S385" s="190">
        <v>4.4854419308594396E-3</v>
      </c>
      <c r="T385" s="197">
        <v>2.7985780548016499E-2</v>
      </c>
      <c r="U385" s="190">
        <v>1.1261456316378E-2</v>
      </c>
      <c r="V385" s="197">
        <v>2.4534794595619899E-2</v>
      </c>
      <c r="W385" s="190">
        <v>2.5211318224129201E-3</v>
      </c>
      <c r="X385" s="197">
        <v>2.6139741379611101E-2</v>
      </c>
      <c r="Y385" s="190">
        <v>4.2449632275402497E-3</v>
      </c>
      <c r="Z385" s="197">
        <v>1.08447068441572E-2</v>
      </c>
      <c r="AA385" s="190">
        <v>2.60325268411987E-3</v>
      </c>
      <c r="AB385" s="197">
        <v>7.19124128134361E-3</v>
      </c>
      <c r="AC385" s="190">
        <v>1.38608692036749E-3</v>
      </c>
      <c r="AD385" s="197">
        <v>1.88663072381372E-2</v>
      </c>
      <c r="AE385" s="190">
        <v>2.6638286990193802E-3</v>
      </c>
      <c r="AF385" s="197">
        <v>8.6989722076509901E-2</v>
      </c>
      <c r="AG385" s="190"/>
      <c r="AH385" s="197">
        <v>8.4644801822024898E-2</v>
      </c>
      <c r="AI385" s="190"/>
      <c r="AJ385" s="197">
        <v>4.2690841434165197E-2</v>
      </c>
      <c r="AK385" s="190"/>
      <c r="AL385" s="197">
        <v>0.13901907078488199</v>
      </c>
      <c r="AM385" s="190"/>
      <c r="AN385" s="197">
        <v>2.5907562012935498E-2</v>
      </c>
      <c r="AO385" s="190">
        <v>7.7959178648813899E-3</v>
      </c>
      <c r="AP385" s="197">
        <v>5.8009420942361197E-3</v>
      </c>
      <c r="AQ385" s="190"/>
    </row>
    <row r="386" spans="1:43" x14ac:dyDescent="0.35">
      <c r="A386">
        <v>163.07499999999999</v>
      </c>
      <c r="B386" t="s">
        <v>1393</v>
      </c>
      <c r="C386" t="s">
        <v>1573</v>
      </c>
      <c r="D386" s="197">
        <v>3.6522674738648899E-3</v>
      </c>
      <c r="E386" s="190">
        <v>1.5617326384393801E-3</v>
      </c>
      <c r="F386" s="197">
        <v>3.6599911405639498E-3</v>
      </c>
      <c r="G386" s="190">
        <v>9.2177550729843699E-4</v>
      </c>
      <c r="H386" s="197">
        <v>2.9835832650653201E-3</v>
      </c>
      <c r="I386" s="190">
        <v>1.5497835280587199E-3</v>
      </c>
      <c r="J386" s="197">
        <v>5.900481211707E-3</v>
      </c>
      <c r="K386" s="190">
        <v>6.2531776431940496E-3</v>
      </c>
      <c r="L386" s="197">
        <v>7.08439979183612E-3</v>
      </c>
      <c r="M386" s="190">
        <v>4.6734545673351897E-3</v>
      </c>
      <c r="N386" s="197">
        <v>2.8522386001189801E-3</v>
      </c>
      <c r="O386" s="190">
        <v>2.0439521761648401E-4</v>
      </c>
      <c r="P386" s="197">
        <v>6.2427020344119804E-3</v>
      </c>
      <c r="Q386" s="190"/>
      <c r="R386" s="197">
        <v>1.7403233681914101E-3</v>
      </c>
      <c r="S386" s="190">
        <v>1.5354371875765901E-4</v>
      </c>
      <c r="T386" s="197">
        <v>1.8354423469429499E-3</v>
      </c>
      <c r="U386" s="190">
        <v>1.0095804869784E-3</v>
      </c>
      <c r="V386" s="197">
        <v>1.1810804369384101E-3</v>
      </c>
      <c r="W386" s="190">
        <v>3.3625458253689499E-4</v>
      </c>
      <c r="X386" s="197">
        <v>1.5718971906832501E-3</v>
      </c>
      <c r="Y386" s="190">
        <v>3.3981293536574298E-5</v>
      </c>
      <c r="Z386" s="197">
        <v>9.0454744338905996E-4</v>
      </c>
      <c r="AA386" s="190">
        <v>2.7114916657171501E-4</v>
      </c>
      <c r="AB386" s="197">
        <v>5.5838402825893099E-4</v>
      </c>
      <c r="AC386" s="190">
        <v>8.1167575070322502E-5</v>
      </c>
      <c r="AD386" s="197">
        <v>1.6299353818921699E-3</v>
      </c>
      <c r="AE386" s="190">
        <v>7.1664801734616396E-4</v>
      </c>
      <c r="AF386" s="197">
        <v>5.0559984796641304E-3</v>
      </c>
      <c r="AG386" s="190"/>
      <c r="AH386" s="197">
        <v>7.4111207234455597E-3</v>
      </c>
      <c r="AI386" s="190"/>
      <c r="AJ386" s="197">
        <v>7.7687037340739501E-3</v>
      </c>
      <c r="AK386" s="190"/>
      <c r="AL386" s="197">
        <v>2.9278951239253101E-2</v>
      </c>
      <c r="AM386" s="190"/>
      <c r="AN386" s="197">
        <v>1.1033722239366199E-3</v>
      </c>
      <c r="AO386" s="190">
        <v>5.2390528833005099E-4</v>
      </c>
      <c r="AP386" s="197">
        <v>3.3555834606014702E-4</v>
      </c>
      <c r="AQ386" s="190"/>
    </row>
    <row r="387" spans="1:43" x14ac:dyDescent="0.35">
      <c r="A387">
        <v>163.11199999999999</v>
      </c>
      <c r="B387" t="s">
        <v>1394</v>
      </c>
      <c r="C387" t="s">
        <v>1573</v>
      </c>
      <c r="D387" s="197">
        <v>2.1668539296724998E-3</v>
      </c>
      <c r="E387" s="190">
        <v>1.41531559902384E-3</v>
      </c>
      <c r="F387" s="197">
        <v>2.3418299909857701E-3</v>
      </c>
      <c r="G387" s="190">
        <v>9.7688140305113801E-4</v>
      </c>
      <c r="H387" s="197">
        <v>1.82371442114581E-3</v>
      </c>
      <c r="I387" s="190">
        <v>1.2605722160559699E-3</v>
      </c>
      <c r="J387" s="197">
        <v>6.7174779615127803E-3</v>
      </c>
      <c r="K387" s="190">
        <v>8.1937190053509301E-3</v>
      </c>
      <c r="L387" s="197">
        <v>4.4579774112009796E-3</v>
      </c>
      <c r="M387" s="190">
        <v>3.0277740323251499E-3</v>
      </c>
      <c r="N387" s="197">
        <v>2.4566826913187201E-3</v>
      </c>
      <c r="O387" s="190">
        <v>1.5235046475840001E-5</v>
      </c>
      <c r="P387" s="197">
        <v>3.4666900647828398E-3</v>
      </c>
      <c r="Q387" s="190"/>
      <c r="R387" s="197">
        <v>1.2366210840209599E-3</v>
      </c>
      <c r="S387" s="190">
        <v>1.0997488963468301E-4</v>
      </c>
      <c r="T387" s="197">
        <v>1.6046768924203199E-3</v>
      </c>
      <c r="U387" s="190">
        <v>6.8795453965401999E-4</v>
      </c>
      <c r="V387" s="197">
        <v>8.2329856869307102E-4</v>
      </c>
      <c r="W387" s="190">
        <v>3.0726170520315799E-4</v>
      </c>
      <c r="X387" s="197">
        <v>1.19128640962521E-3</v>
      </c>
      <c r="Y387" s="190">
        <v>1.22793389254716E-4</v>
      </c>
      <c r="Z387" s="197">
        <v>5.9619143954065998E-4</v>
      </c>
      <c r="AA387" s="190">
        <v>1.3347612161693299E-4</v>
      </c>
      <c r="AB387" s="197">
        <v>3.2495291149395902E-4</v>
      </c>
      <c r="AC387" s="190">
        <v>8.5942899962846299E-6</v>
      </c>
      <c r="AD387" s="197">
        <v>1.1195185508321101E-3</v>
      </c>
      <c r="AE387" s="190">
        <v>5.1685725488293801E-4</v>
      </c>
      <c r="AF387" s="197">
        <v>4.6563642889436404E-3</v>
      </c>
      <c r="AG387" s="190"/>
      <c r="AH387" s="197">
        <v>4.4276871483477703E-3</v>
      </c>
      <c r="AI387" s="190"/>
      <c r="AJ387" s="197">
        <v>2.2012602402229501E-3</v>
      </c>
      <c r="AK387" s="190"/>
      <c r="AL387" s="197">
        <v>3.8082228446765599E-2</v>
      </c>
      <c r="AM387" s="190"/>
      <c r="AN387" s="197">
        <v>4.1976134202778402E-4</v>
      </c>
      <c r="AO387" s="190">
        <v>7.8066889034013705E-5</v>
      </c>
      <c r="AP387" s="197">
        <v>1.6618955749321201E-4</v>
      </c>
      <c r="AQ387" s="190"/>
    </row>
    <row r="388" spans="1:43" x14ac:dyDescent="0.35">
      <c r="A388">
        <v>163.148</v>
      </c>
      <c r="B388" t="s">
        <v>1132</v>
      </c>
      <c r="C388" t="s">
        <v>389</v>
      </c>
      <c r="D388" s="197">
        <v>4.1438114868119601E-4</v>
      </c>
      <c r="E388" s="190">
        <v>1.9135293902316599E-4</v>
      </c>
      <c r="F388" s="197">
        <v>5.0462797474002796E-4</v>
      </c>
      <c r="G388" s="190">
        <v>2.1413561768839401E-4</v>
      </c>
      <c r="H388" s="197">
        <v>4.0439487034391801E-4</v>
      </c>
      <c r="I388" s="190">
        <v>2.2847465706883101E-4</v>
      </c>
      <c r="J388" s="197">
        <v>1.11287889405126E-3</v>
      </c>
      <c r="K388" s="190">
        <v>1.1871331473884499E-3</v>
      </c>
      <c r="L388" s="197">
        <v>4.5720156502140397E-4</v>
      </c>
      <c r="M388" s="190">
        <v>2.2363787129048301E-4</v>
      </c>
      <c r="N388" s="197">
        <v>5.4690881928484605E-4</v>
      </c>
      <c r="O388" s="190">
        <v>2.3463433841991501E-4</v>
      </c>
      <c r="P388" s="197">
        <v>1.1273788436176101E-3</v>
      </c>
      <c r="Q388" s="190"/>
      <c r="R388" s="197">
        <v>3.9179221332340898E-4</v>
      </c>
      <c r="S388" s="190">
        <v>4.2200945397059001E-5</v>
      </c>
      <c r="T388" s="197">
        <v>4.1398870988429198E-4</v>
      </c>
      <c r="U388" s="190">
        <v>1.5234334127695799E-4</v>
      </c>
      <c r="V388" s="197">
        <v>1.72505314256512E-4</v>
      </c>
      <c r="W388" s="190">
        <v>2.20659907033207E-5</v>
      </c>
      <c r="X388" s="197">
        <v>2.07078005059278E-4</v>
      </c>
      <c r="Y388" s="190">
        <v>8.3027107669493804E-6</v>
      </c>
      <c r="Z388" s="197">
        <v>1.29857360955175E-4</v>
      </c>
      <c r="AA388" s="190">
        <v>5.0358732511903498E-5</v>
      </c>
      <c r="AB388" s="197">
        <v>9.1189124034919499E-5</v>
      </c>
      <c r="AC388" s="190">
        <v>3.3888574596679703E-5</v>
      </c>
      <c r="AD388" s="197">
        <v>3.2698593361310698E-4</v>
      </c>
      <c r="AE388" s="190">
        <v>1.2280431039307399E-4</v>
      </c>
      <c r="AF388" s="197">
        <v>1.29213694809364E-3</v>
      </c>
      <c r="AG388" s="190"/>
      <c r="AH388" s="197">
        <v>1.2959363329718299E-3</v>
      </c>
      <c r="AI388" s="190"/>
      <c r="AJ388" s="197">
        <v>7.5289876940331602E-4</v>
      </c>
      <c r="AK388" s="190"/>
      <c r="AL388" s="197">
        <v>4.5727684477656896E-3</v>
      </c>
      <c r="AM388" s="190"/>
      <c r="AN388" s="197">
        <v>3.0130645841664302E-4</v>
      </c>
      <c r="AO388" s="190">
        <v>1.2257687612792401E-4</v>
      </c>
      <c r="AP388" s="197">
        <v>8.4801891951117502E-5</v>
      </c>
      <c r="AQ388" s="190"/>
    </row>
    <row r="389" spans="1:43" x14ac:dyDescent="0.35">
      <c r="A389">
        <v>163.16900000000001</v>
      </c>
      <c r="B389" t="s">
        <v>1395</v>
      </c>
      <c r="C389" t="s">
        <v>1573</v>
      </c>
      <c r="D389" s="197">
        <v>2.5748475638341501E-2</v>
      </c>
      <c r="E389" s="190">
        <v>1.1070409587037E-2</v>
      </c>
      <c r="F389" s="197">
        <v>2.2501523476193198E-2</v>
      </c>
      <c r="G389" s="190">
        <v>7.2182076317366898E-3</v>
      </c>
      <c r="H389" s="197">
        <v>1.9509848683684401E-2</v>
      </c>
      <c r="I389" s="190">
        <v>1.10283465635398E-2</v>
      </c>
      <c r="J389" s="197">
        <v>1.78382884468785E-2</v>
      </c>
      <c r="K389" s="190">
        <v>1.1124660848085201E-2</v>
      </c>
      <c r="L389" s="197">
        <v>2.0699038157362699E-2</v>
      </c>
      <c r="M389" s="190">
        <v>1.16909738037858E-2</v>
      </c>
      <c r="N389" s="197">
        <v>1.85577880785983E-2</v>
      </c>
      <c r="O389" s="190">
        <v>5.8903108952885501E-3</v>
      </c>
      <c r="P389" s="197">
        <v>2.54112865111457E-2</v>
      </c>
      <c r="Q389" s="190"/>
      <c r="R389" s="197">
        <v>1.07759191027165E-2</v>
      </c>
      <c r="S389" s="190">
        <v>4.7343450348206003E-5</v>
      </c>
      <c r="T389" s="197">
        <v>9.7339920342535708E-3</v>
      </c>
      <c r="U389" s="190">
        <v>4.2536822641447104E-3</v>
      </c>
      <c r="V389" s="197">
        <v>1.27473113271861E-2</v>
      </c>
      <c r="W389" s="190">
        <v>4.1324380108267098E-3</v>
      </c>
      <c r="X389" s="197">
        <v>1.6043911690591099E-2</v>
      </c>
      <c r="Y389" s="190">
        <v>1.4343041761920099E-3</v>
      </c>
      <c r="Z389" s="197">
        <v>6.97273153905386E-3</v>
      </c>
      <c r="AA389" s="190">
        <v>1.49206969975886E-3</v>
      </c>
      <c r="AB389" s="197">
        <v>5.2669096641003296E-3</v>
      </c>
      <c r="AC389" s="190">
        <v>9.6953246850600705E-4</v>
      </c>
      <c r="AD389" s="197">
        <v>9.3737700702243108E-3</v>
      </c>
      <c r="AE389" s="190">
        <v>3.73455104375213E-3</v>
      </c>
      <c r="AF389" s="197">
        <v>2.90248845790274E-2</v>
      </c>
      <c r="AG389" s="190"/>
      <c r="AH389" s="197">
        <v>4.5089960464231797E-2</v>
      </c>
      <c r="AI389" s="190"/>
      <c r="AJ389" s="197">
        <v>2.0952931684983099E-2</v>
      </c>
      <c r="AK389" s="190"/>
      <c r="AL389" s="197">
        <v>3.23373019361071E-2</v>
      </c>
      <c r="AM389" s="190"/>
      <c r="AN389" s="197">
        <v>1.36511949781002E-2</v>
      </c>
      <c r="AO389" s="190">
        <v>7.0153235614064703E-3</v>
      </c>
      <c r="AP389" s="197">
        <v>3.6340936812711598E-3</v>
      </c>
      <c r="AQ389" s="190"/>
    </row>
    <row r="390" spans="1:43" x14ac:dyDescent="0.35">
      <c r="A390">
        <v>164.071</v>
      </c>
      <c r="B390" t="s">
        <v>1396</v>
      </c>
      <c r="C390" t="s">
        <v>1573</v>
      </c>
      <c r="D390" s="197">
        <v>0.11619245936360501</v>
      </c>
      <c r="E390" s="190">
        <v>5.6975287743475302E-2</v>
      </c>
      <c r="F390" s="197">
        <v>9.4093234584616006E-2</v>
      </c>
      <c r="G390" s="190">
        <v>3.7169829771310399E-2</v>
      </c>
      <c r="H390" s="197">
        <v>8.60871491475102E-2</v>
      </c>
      <c r="I390" s="190">
        <v>4.3753316755373001E-2</v>
      </c>
      <c r="J390" s="197">
        <v>0.115800773428875</v>
      </c>
      <c r="K390" s="190">
        <v>7.4294734846764104E-2</v>
      </c>
      <c r="L390" s="197">
        <v>0.117072138875596</v>
      </c>
      <c r="M390" s="190">
        <v>5.9296141801138701E-2</v>
      </c>
      <c r="N390" s="197">
        <v>9.6759922624061495E-2</v>
      </c>
      <c r="O390" s="190">
        <v>1.8499589799459901E-2</v>
      </c>
      <c r="P390" s="197">
        <v>0.14301836232589499</v>
      </c>
      <c r="Q390" s="190"/>
      <c r="R390" s="197">
        <v>4.1122248633574103E-2</v>
      </c>
      <c r="S390" s="190">
        <v>3.9331087029434702E-3</v>
      </c>
      <c r="T390" s="197">
        <v>3.9012655742767702E-2</v>
      </c>
      <c r="U390" s="190">
        <v>8.8436571381408594E-3</v>
      </c>
      <c r="V390" s="197">
        <v>3.9769940321824397E-2</v>
      </c>
      <c r="W390" s="190">
        <v>8.2561641251049506E-3</v>
      </c>
      <c r="X390" s="197">
        <v>4.7647536786536798E-2</v>
      </c>
      <c r="Y390" s="190">
        <v>7.9873121716172101E-4</v>
      </c>
      <c r="Z390" s="197">
        <v>2.1056779616133999E-2</v>
      </c>
      <c r="AA390" s="190">
        <v>4.2026466202112504E-3</v>
      </c>
      <c r="AB390" s="197">
        <v>1.44969845593894E-2</v>
      </c>
      <c r="AC390" s="190">
        <v>4.9363370169536603E-4</v>
      </c>
      <c r="AD390" s="197">
        <v>3.6015122817472697E-2</v>
      </c>
      <c r="AE390" s="190">
        <v>1.69559723771311E-2</v>
      </c>
      <c r="AF390" s="197">
        <v>0.127097772298393</v>
      </c>
      <c r="AG390" s="190"/>
      <c r="AH390" s="197">
        <v>0.14218936179588701</v>
      </c>
      <c r="AI390" s="190"/>
      <c r="AJ390" s="197">
        <v>4.3980869601239397E-2</v>
      </c>
      <c r="AK390" s="190"/>
      <c r="AL390" s="197">
        <v>0.20581437860917901</v>
      </c>
      <c r="AM390" s="190"/>
      <c r="AN390" s="197">
        <v>6.2015656010746698E-2</v>
      </c>
      <c r="AO390" s="190">
        <v>2.3066554958356401E-2</v>
      </c>
      <c r="AP390" s="197">
        <v>1.4777985704804E-2</v>
      </c>
      <c r="AQ390" s="190"/>
    </row>
    <row r="391" spans="1:43" x14ac:dyDescent="0.35">
      <c r="A391">
        <v>164.09200000000001</v>
      </c>
      <c r="B391" t="s">
        <v>1397</v>
      </c>
      <c r="C391" t="s">
        <v>1573</v>
      </c>
      <c r="D391" s="197">
        <v>1.1823018229233E-2</v>
      </c>
      <c r="E391" s="190">
        <v>5.4126886846151004E-3</v>
      </c>
      <c r="F391" s="197">
        <v>1.3535405076105501E-2</v>
      </c>
      <c r="G391" s="190">
        <v>4.8040789229167298E-3</v>
      </c>
      <c r="H391" s="197">
        <v>8.3970709659746696E-3</v>
      </c>
      <c r="I391" s="190">
        <v>5.2827629749434002E-3</v>
      </c>
      <c r="J391" s="197">
        <v>2.58377952802579E-2</v>
      </c>
      <c r="K391" s="190">
        <v>1.9605454390670001E-2</v>
      </c>
      <c r="L391" s="197">
        <v>1.35101452614509E-2</v>
      </c>
      <c r="M391" s="190">
        <v>8.0611275830316294E-3</v>
      </c>
      <c r="N391" s="197">
        <v>1.7179733688437001E-2</v>
      </c>
      <c r="O391" s="190">
        <v>1.7857818998938599E-3</v>
      </c>
      <c r="P391" s="197">
        <v>1.8654902035932699E-2</v>
      </c>
      <c r="Q391" s="190"/>
      <c r="R391" s="197">
        <v>9.6827827544299899E-3</v>
      </c>
      <c r="S391" s="190">
        <v>1.27052714408058E-3</v>
      </c>
      <c r="T391" s="197">
        <v>1.00100169154713E-2</v>
      </c>
      <c r="U391" s="190">
        <v>6.6284103974982604E-3</v>
      </c>
      <c r="V391" s="197">
        <v>6.0350537924553204E-3</v>
      </c>
      <c r="W391" s="190">
        <v>5.4668374822141002E-4</v>
      </c>
      <c r="X391" s="197">
        <v>5.9909911067156599E-3</v>
      </c>
      <c r="Y391" s="190">
        <v>1.2371319852073901E-3</v>
      </c>
      <c r="Z391" s="197">
        <v>2.6256928355478E-3</v>
      </c>
      <c r="AA391" s="190">
        <v>7.7627961161990397E-4</v>
      </c>
      <c r="AB391" s="197">
        <v>1.60531476802781E-3</v>
      </c>
      <c r="AC391" s="190">
        <v>3.1692127107950602E-4</v>
      </c>
      <c r="AD391" s="197">
        <v>3.32122897135181E-3</v>
      </c>
      <c r="AE391" s="190">
        <v>1.54715917546208E-4</v>
      </c>
      <c r="AF391" s="197">
        <v>2.9267949465757899E-2</v>
      </c>
      <c r="AG391" s="190"/>
      <c r="AH391" s="197">
        <v>2.90570377712853E-2</v>
      </c>
      <c r="AI391" s="190"/>
      <c r="AJ391" s="197">
        <v>1.32379322721419E-2</v>
      </c>
      <c r="AK391" s="190"/>
      <c r="AL391" s="197">
        <v>4.7338440259544402E-2</v>
      </c>
      <c r="AM391" s="190"/>
      <c r="AN391" s="197">
        <v>8.5188719718941493E-3</v>
      </c>
      <c r="AO391" s="190">
        <v>2.7029207048754299E-3</v>
      </c>
      <c r="AP391" s="197">
        <v>8.83163718130975E-4</v>
      </c>
      <c r="AQ391" s="190"/>
    </row>
    <row r="392" spans="1:43" x14ac:dyDescent="0.35">
      <c r="A392">
        <v>165.05500000000001</v>
      </c>
      <c r="B392" t="s">
        <v>1398</v>
      </c>
      <c r="C392" t="s">
        <v>1573</v>
      </c>
      <c r="D392" s="197">
        <v>5.4269891708173404E-3</v>
      </c>
      <c r="E392" s="190">
        <v>2.4780914759856098E-3</v>
      </c>
      <c r="F392" s="197">
        <v>5.5480549380501802E-3</v>
      </c>
      <c r="G392" s="190">
        <v>2.5604535756988899E-3</v>
      </c>
      <c r="H392" s="197">
        <v>4.74801286035268E-3</v>
      </c>
      <c r="I392" s="190">
        <v>1.6195213705146099E-3</v>
      </c>
      <c r="J392" s="197">
        <v>8.2693208671036997E-3</v>
      </c>
      <c r="K392" s="190">
        <v>5.2606441522790003E-3</v>
      </c>
      <c r="L392" s="197">
        <v>4.8354101813784496E-3</v>
      </c>
      <c r="M392" s="190">
        <v>2.3217569397195699E-3</v>
      </c>
      <c r="N392" s="197">
        <v>5.8988642824804698E-3</v>
      </c>
      <c r="O392" s="190">
        <v>2.1852475989808801E-3</v>
      </c>
      <c r="P392" s="197">
        <v>1.3686174909318999E-2</v>
      </c>
      <c r="Q392" s="190"/>
      <c r="R392" s="197">
        <v>3.37604355967328E-3</v>
      </c>
      <c r="S392" s="190">
        <v>4.5266789714471303E-5</v>
      </c>
      <c r="T392" s="197">
        <v>3.62861513573126E-3</v>
      </c>
      <c r="U392" s="190">
        <v>8.4482259352066497E-4</v>
      </c>
      <c r="V392" s="197">
        <v>1.8062584542369699E-3</v>
      </c>
      <c r="W392" s="190">
        <v>1.5749417745710299E-4</v>
      </c>
      <c r="X392" s="197">
        <v>2.1237966322071901E-3</v>
      </c>
      <c r="Y392" s="190">
        <v>7.1425689841774105E-5</v>
      </c>
      <c r="Z392" s="197">
        <v>1.29650099219616E-3</v>
      </c>
      <c r="AA392" s="190">
        <v>4.84125835991876E-4</v>
      </c>
      <c r="AB392" s="197">
        <v>9.0993149334081395E-4</v>
      </c>
      <c r="AC392" s="190">
        <v>2.8831530756445202E-4</v>
      </c>
      <c r="AD392" s="197">
        <v>3.0054328810115E-3</v>
      </c>
      <c r="AE392" s="190">
        <v>1.3650629621111299E-3</v>
      </c>
      <c r="AF392" s="197">
        <v>1.2496310391200499E-2</v>
      </c>
      <c r="AG392" s="190"/>
      <c r="AH392" s="197">
        <v>1.29684581158036E-2</v>
      </c>
      <c r="AI392" s="190"/>
      <c r="AJ392" s="197">
        <v>5.0343345882557398E-3</v>
      </c>
      <c r="AK392" s="190"/>
      <c r="AL392" s="197">
        <v>1.8461945657142199E-2</v>
      </c>
      <c r="AM392" s="190"/>
      <c r="AN392" s="197">
        <v>5.2590300488438903E-3</v>
      </c>
      <c r="AO392" s="190">
        <v>1.96059965354337E-3</v>
      </c>
      <c r="AP392" s="197">
        <v>1.089887218438E-3</v>
      </c>
      <c r="AQ392" s="190"/>
    </row>
    <row r="393" spans="1:43" x14ac:dyDescent="0.35">
      <c r="A393">
        <v>165.09100000000001</v>
      </c>
      <c r="B393" t="s">
        <v>1134</v>
      </c>
      <c r="C393" t="s">
        <v>1671</v>
      </c>
      <c r="D393" s="197">
        <v>4.4771497049099999E-3</v>
      </c>
      <c r="E393" s="190">
        <v>1.75375449321973E-3</v>
      </c>
      <c r="F393" s="197">
        <v>3.8585441149072502E-3</v>
      </c>
      <c r="G393" s="190">
        <v>1.27085636113707E-3</v>
      </c>
      <c r="H393" s="197">
        <v>3.4023175258278602E-3</v>
      </c>
      <c r="I393" s="190">
        <v>1.4152141495263699E-3</v>
      </c>
      <c r="J393" s="197">
        <v>5.5366971394903101E-3</v>
      </c>
      <c r="K393" s="190">
        <v>3.8402332263608899E-3</v>
      </c>
      <c r="L393" s="197">
        <v>5.8772389133891203E-3</v>
      </c>
      <c r="M393" s="190">
        <v>3.1051524239629502E-3</v>
      </c>
      <c r="N393" s="197">
        <v>3.1770689490032301E-3</v>
      </c>
      <c r="O393" s="190">
        <v>2.5453325095649098E-4</v>
      </c>
      <c r="P393" s="197">
        <v>7.4618780057171003E-3</v>
      </c>
      <c r="Q393" s="190"/>
      <c r="R393" s="197">
        <v>2.0142468529432099E-3</v>
      </c>
      <c r="S393" s="190">
        <v>1.4956592520886901E-4</v>
      </c>
      <c r="T393" s="197">
        <v>1.77320036956034E-3</v>
      </c>
      <c r="U393" s="190">
        <v>6.0962397827303495E-4</v>
      </c>
      <c r="V393" s="197">
        <v>1.1460172749896301E-3</v>
      </c>
      <c r="W393" s="190">
        <v>3.50739170226631E-4</v>
      </c>
      <c r="X393" s="197">
        <v>1.64859030230902E-3</v>
      </c>
      <c r="Y393" s="190">
        <v>2.8844667291982999E-5</v>
      </c>
      <c r="Z393" s="197">
        <v>9.5078222837419299E-4</v>
      </c>
      <c r="AA393" s="190">
        <v>3.4849825647166702E-4</v>
      </c>
      <c r="AB393" s="197">
        <v>5.7537899998094297E-4</v>
      </c>
      <c r="AC393" s="190">
        <v>5.8119629334391299E-5</v>
      </c>
      <c r="AD393" s="197">
        <v>1.27335040680797E-3</v>
      </c>
      <c r="AE393" s="190">
        <v>5.3883696525366595E-4</v>
      </c>
      <c r="AF393" s="197">
        <v>6.5357685995388699E-3</v>
      </c>
      <c r="AG393" s="190"/>
      <c r="AH393" s="197">
        <v>5.7440178412390998E-3</v>
      </c>
      <c r="AI393" s="190"/>
      <c r="AJ393" s="197">
        <v>2.0358055652728701E-3</v>
      </c>
      <c r="AK393" s="190"/>
      <c r="AL393" s="197">
        <v>2.22451895947447E-2</v>
      </c>
      <c r="AM393" s="190"/>
      <c r="AN393" s="197">
        <v>1.9577237561259398E-3</v>
      </c>
      <c r="AO393" s="190">
        <v>1.1747154817337701E-3</v>
      </c>
      <c r="AP393" s="197">
        <v>5.8127381839044503E-4</v>
      </c>
      <c r="AQ393" s="190"/>
    </row>
    <row r="394" spans="1:43" x14ac:dyDescent="0.35">
      <c r="A394">
        <v>165.16399999999999</v>
      </c>
      <c r="B394" t="s">
        <v>1399</v>
      </c>
      <c r="C394" t="s">
        <v>1573</v>
      </c>
      <c r="D394" s="197">
        <v>4.6185729421848402E-3</v>
      </c>
      <c r="E394" s="190">
        <v>1.60296038913728E-3</v>
      </c>
      <c r="F394" s="197">
        <v>3.91796358189434E-3</v>
      </c>
      <c r="G394" s="190">
        <v>1.36046583813104E-3</v>
      </c>
      <c r="H394" s="197">
        <v>3.0923370283334798E-3</v>
      </c>
      <c r="I394" s="190">
        <v>1.3990826070089399E-3</v>
      </c>
      <c r="J394" s="197">
        <v>5.7333529327913196E-3</v>
      </c>
      <c r="K394" s="190">
        <v>3.4963203370160299E-3</v>
      </c>
      <c r="L394" s="197">
        <v>6.1010766240114896E-3</v>
      </c>
      <c r="M394" s="190">
        <v>3.1090126555323098E-3</v>
      </c>
      <c r="N394" s="197">
        <v>3.6096019733658502E-3</v>
      </c>
      <c r="O394" s="190">
        <v>5.4916282367710098E-4</v>
      </c>
      <c r="P394" s="197">
        <v>7.1085390454821602E-3</v>
      </c>
      <c r="Q394" s="190"/>
      <c r="R394" s="197">
        <v>1.9772388901291901E-3</v>
      </c>
      <c r="S394" s="190">
        <v>1.24714802504741E-5</v>
      </c>
      <c r="T394" s="197">
        <v>1.8830509618649001E-3</v>
      </c>
      <c r="U394" s="190">
        <v>1.9571896341198799E-4</v>
      </c>
      <c r="V394" s="197">
        <v>1.1343968110240699E-3</v>
      </c>
      <c r="W394" s="190">
        <v>1.9050857813027701E-4</v>
      </c>
      <c r="X394" s="197">
        <v>1.38992387299946E-3</v>
      </c>
      <c r="Y394" s="190">
        <v>1.8773943827829701E-4</v>
      </c>
      <c r="Z394" s="197">
        <v>8.9665334192858795E-4</v>
      </c>
      <c r="AA394" s="190">
        <v>2.9019943641910798E-4</v>
      </c>
      <c r="AB394" s="197">
        <v>5.6458871397072703E-4</v>
      </c>
      <c r="AC394" s="190">
        <v>6.9056037024888998E-5</v>
      </c>
      <c r="AD394" s="197">
        <v>9.89632598035002E-4</v>
      </c>
      <c r="AE394" s="190">
        <v>3.0821577527294998E-4</v>
      </c>
      <c r="AF394" s="197">
        <v>5.58888808551613E-3</v>
      </c>
      <c r="AG394" s="190"/>
      <c r="AH394" s="197">
        <v>4.2825347291599097E-3</v>
      </c>
      <c r="AI394" s="190"/>
      <c r="AJ394" s="197">
        <v>1.6584463842344E-3</v>
      </c>
      <c r="AK394" s="190"/>
      <c r="AL394" s="197">
        <v>1.3192121224830201E-2</v>
      </c>
      <c r="AM394" s="190"/>
      <c r="AN394" s="197">
        <v>1.87811130279457E-3</v>
      </c>
      <c r="AO394" s="190">
        <v>1.2729913821219901E-3</v>
      </c>
      <c r="AP394" s="197">
        <v>5.6036551523934203E-4</v>
      </c>
      <c r="AQ394" s="190"/>
    </row>
    <row r="395" spans="1:43" x14ac:dyDescent="0.35">
      <c r="A395">
        <v>166.12299999999999</v>
      </c>
      <c r="B395" t="s">
        <v>1400</v>
      </c>
      <c r="C395" t="s">
        <v>1573</v>
      </c>
      <c r="D395" s="197">
        <v>3.7681666560451799E-2</v>
      </c>
      <c r="E395" s="190">
        <v>1.6005028307356801E-2</v>
      </c>
      <c r="F395" s="197">
        <v>3.1457288176250299E-2</v>
      </c>
      <c r="G395" s="190">
        <v>1.47221580784069E-2</v>
      </c>
      <c r="H395" s="197">
        <v>3.4281239331264202E-2</v>
      </c>
      <c r="I395" s="190">
        <v>2.1709954419837502E-2</v>
      </c>
      <c r="J395" s="197">
        <v>3.1319348889926601E-2</v>
      </c>
      <c r="K395" s="190">
        <v>2.51446511308599E-2</v>
      </c>
      <c r="L395" s="197">
        <v>3.23949256593953E-2</v>
      </c>
      <c r="M395" s="190">
        <v>1.3354961048570001E-2</v>
      </c>
      <c r="N395" s="197">
        <v>2.69632278886855E-2</v>
      </c>
      <c r="O395" s="190">
        <v>8.5556874996232605E-3</v>
      </c>
      <c r="P395" s="197">
        <v>3.5714131810203303E-2</v>
      </c>
      <c r="Q395" s="190"/>
      <c r="R395" s="197">
        <v>1.1693306442733E-2</v>
      </c>
      <c r="S395" s="190">
        <v>1.1038679581178801E-3</v>
      </c>
      <c r="T395" s="197">
        <v>1.34601419012294E-2</v>
      </c>
      <c r="U395" s="190">
        <v>5.1127882884389499E-3</v>
      </c>
      <c r="V395" s="197">
        <v>2.16845256996521E-2</v>
      </c>
      <c r="W395" s="190">
        <v>7.2823115563421803E-3</v>
      </c>
      <c r="X395" s="197">
        <v>2.95686059695409E-2</v>
      </c>
      <c r="Y395" s="190">
        <v>9.9451639041843996E-4</v>
      </c>
      <c r="Z395" s="197">
        <v>1.2770674386607001E-2</v>
      </c>
      <c r="AA395" s="190">
        <v>3.68613549615756E-3</v>
      </c>
      <c r="AB395" s="197">
        <v>8.7408989239419997E-3</v>
      </c>
      <c r="AC395" s="190">
        <v>1.2483747531644E-3</v>
      </c>
      <c r="AD395" s="197">
        <v>1.8045766487214999E-2</v>
      </c>
      <c r="AE395" s="190">
        <v>7.4694840941124403E-3</v>
      </c>
      <c r="AF395" s="197">
        <v>6.8099014611676306E-2</v>
      </c>
      <c r="AG395" s="190"/>
      <c r="AH395" s="197">
        <v>9.7394477684147801E-2</v>
      </c>
      <c r="AI395" s="190"/>
      <c r="AJ395" s="197">
        <v>7.8565367612532001E-3</v>
      </c>
      <c r="AK395" s="190"/>
      <c r="AL395" s="197">
        <v>6.15980223707802E-2</v>
      </c>
      <c r="AM395" s="190"/>
      <c r="AN395" s="197">
        <v>2.83970659354843E-2</v>
      </c>
      <c r="AO395" s="190">
        <v>1.2751362270637501E-2</v>
      </c>
      <c r="AP395" s="197">
        <v>4.8598183746032904E-3</v>
      </c>
      <c r="AQ395" s="190"/>
    </row>
    <row r="396" spans="1:43" x14ac:dyDescent="0.35">
      <c r="A396">
        <v>166.172</v>
      </c>
      <c r="B396" t="s">
        <v>1401</v>
      </c>
      <c r="C396" t="s">
        <v>1573</v>
      </c>
      <c r="D396" s="197">
        <v>1.3098946202760701E-2</v>
      </c>
      <c r="E396" s="190">
        <v>6.6098877614177596E-3</v>
      </c>
      <c r="F396" s="197">
        <v>1.57144029146346E-2</v>
      </c>
      <c r="G396" s="190">
        <v>5.3968432189237898E-3</v>
      </c>
      <c r="H396" s="197">
        <v>1.03739237607153E-2</v>
      </c>
      <c r="I396" s="190">
        <v>7.2572468914556803E-3</v>
      </c>
      <c r="J396" s="197">
        <v>2.0536450894830499E-2</v>
      </c>
      <c r="K396" s="190">
        <v>1.28820454848703E-2</v>
      </c>
      <c r="L396" s="197">
        <v>1.3974949498246901E-2</v>
      </c>
      <c r="M396" s="190">
        <v>1.1302941510415301E-2</v>
      </c>
      <c r="N396" s="197">
        <v>1.5984075692370502E-2</v>
      </c>
      <c r="O396" s="190">
        <v>3.1360630113725901E-3</v>
      </c>
      <c r="P396" s="197">
        <v>2.81656630023501E-2</v>
      </c>
      <c r="Q396" s="190"/>
      <c r="R396" s="197">
        <v>1.0722934842877001E-2</v>
      </c>
      <c r="S396" s="190">
        <v>1.4929881380611599E-3</v>
      </c>
      <c r="T396" s="197">
        <v>6.7102904427200601E-3</v>
      </c>
      <c r="U396" s="190">
        <v>1.5753389502136199E-3</v>
      </c>
      <c r="V396" s="197">
        <v>3.5729868195158001E-3</v>
      </c>
      <c r="W396" s="190">
        <v>1.2485946713077E-3</v>
      </c>
      <c r="X396" s="197">
        <v>3.8569925321512801E-3</v>
      </c>
      <c r="Y396" s="190">
        <v>2.2616508364157301E-4</v>
      </c>
      <c r="Z396" s="197">
        <v>2.56324268423024E-3</v>
      </c>
      <c r="AA396" s="190">
        <v>8.7565526563271898E-4</v>
      </c>
      <c r="AB396" s="197">
        <v>1.6714821308604199E-3</v>
      </c>
      <c r="AC396" s="190">
        <v>6.2927136840101796E-4</v>
      </c>
      <c r="AD396" s="197">
        <v>3.46080644603707E-3</v>
      </c>
      <c r="AE396" s="190">
        <v>1.26520152530588E-3</v>
      </c>
      <c r="AF396" s="197">
        <v>2.5377772939239499E-2</v>
      </c>
      <c r="AG396" s="190"/>
      <c r="AH396" s="197">
        <v>1.8974618042873599E-2</v>
      </c>
      <c r="AI396" s="190"/>
      <c r="AJ396" s="197">
        <v>1.4762826739593501E-2</v>
      </c>
      <c r="AK396" s="190"/>
      <c r="AL396" s="197">
        <v>4.3632927738293803E-2</v>
      </c>
      <c r="AM396" s="190"/>
      <c r="AN396" s="197">
        <v>9.7812735352981097E-3</v>
      </c>
      <c r="AO396" s="190">
        <v>4.7613753909692197E-3</v>
      </c>
      <c r="AP396" s="197">
        <v>1.7776879460747999E-3</v>
      </c>
      <c r="AQ396" s="190"/>
    </row>
    <row r="397" spans="1:43" x14ac:dyDescent="0.35">
      <c r="A397">
        <v>167.01900000000001</v>
      </c>
      <c r="B397" t="s">
        <v>1402</v>
      </c>
      <c r="C397" t="s">
        <v>1573</v>
      </c>
      <c r="D397" s="197">
        <v>6.0324461893579895E-4</v>
      </c>
      <c r="E397" s="190">
        <v>4.9177185915177197E-4</v>
      </c>
      <c r="F397" s="197">
        <v>8.7707842531574702E-4</v>
      </c>
      <c r="G397" s="190">
        <v>3.3147765490262703E-4</v>
      </c>
      <c r="H397" s="197">
        <v>7.2535872372700698E-4</v>
      </c>
      <c r="I397" s="190">
        <v>5.8718480675789197E-4</v>
      </c>
      <c r="J397" s="197">
        <v>3.05608551882411E-3</v>
      </c>
      <c r="K397" s="190">
        <v>3.9742830441326198E-3</v>
      </c>
      <c r="L397" s="197">
        <v>1.6793171360081299E-3</v>
      </c>
      <c r="M397" s="190">
        <v>1.09992378819004E-3</v>
      </c>
      <c r="N397" s="197">
        <v>9.7262367573185701E-4</v>
      </c>
      <c r="O397" s="190">
        <v>1.7134667010487199E-4</v>
      </c>
      <c r="P397" s="197">
        <v>1.35324211982897E-3</v>
      </c>
      <c r="Q397" s="190"/>
      <c r="R397" s="197">
        <v>5.3253853731707E-4</v>
      </c>
      <c r="S397" s="190">
        <v>9.1217173652226893E-5</v>
      </c>
      <c r="T397" s="197">
        <v>5.9844625366218998E-4</v>
      </c>
      <c r="U397" s="190">
        <v>3.4628042408939899E-4</v>
      </c>
      <c r="V397" s="197">
        <v>3.5904245786512202E-4</v>
      </c>
      <c r="W397" s="190">
        <v>7.5346570149854297E-5</v>
      </c>
      <c r="X397" s="197">
        <v>4.1200540554453102E-4</v>
      </c>
      <c r="Y397" s="190">
        <v>5.1977465671873797E-5</v>
      </c>
      <c r="Z397" s="197">
        <v>2.3407561426195799E-4</v>
      </c>
      <c r="AA397" s="190">
        <v>5.8193720498194903E-5</v>
      </c>
      <c r="AB397" s="197">
        <v>1.3535907198708501E-4</v>
      </c>
      <c r="AC397" s="190">
        <v>4.6059574471490303E-6</v>
      </c>
      <c r="AD397" s="197">
        <v>4.33609341224473E-4</v>
      </c>
      <c r="AE397" s="190">
        <v>2.3366453103268101E-4</v>
      </c>
      <c r="AF397" s="197">
        <v>1.9071732829213899E-3</v>
      </c>
      <c r="AG397" s="190"/>
      <c r="AH397" s="197">
        <v>2.0438957011463402E-3</v>
      </c>
      <c r="AI397" s="190"/>
      <c r="AJ397" s="197">
        <v>1.3493786640655901E-3</v>
      </c>
      <c r="AK397" s="190"/>
      <c r="AL397" s="197">
        <v>1.7674435002252499E-2</v>
      </c>
      <c r="AM397" s="190"/>
      <c r="AN397" s="197">
        <v>1.8631058625737801E-4</v>
      </c>
      <c r="AO397" s="190">
        <v>7.1289937521265798E-6</v>
      </c>
      <c r="AP397" s="197">
        <v>7.68952783391165E-5</v>
      </c>
      <c r="AQ397" s="190"/>
    </row>
    <row r="398" spans="1:43" x14ac:dyDescent="0.35">
      <c r="A398">
        <v>167.07</v>
      </c>
      <c r="B398" t="s">
        <v>1403</v>
      </c>
      <c r="C398" t="s">
        <v>1573</v>
      </c>
      <c r="D398" s="197">
        <v>1.70328952841898E-3</v>
      </c>
      <c r="E398" s="190">
        <v>6.0769674981756797E-4</v>
      </c>
      <c r="F398" s="197">
        <v>1.7466860228572401E-3</v>
      </c>
      <c r="G398" s="190">
        <v>6.7685007384269097E-4</v>
      </c>
      <c r="H398" s="197">
        <v>1.1627798585472401E-3</v>
      </c>
      <c r="I398" s="190">
        <v>4.3871827263708099E-4</v>
      </c>
      <c r="J398" s="197">
        <v>4.6337992045448603E-3</v>
      </c>
      <c r="K398" s="190">
        <v>5.6584139876896299E-3</v>
      </c>
      <c r="L398" s="197">
        <v>3.1889583789383399E-3</v>
      </c>
      <c r="M398" s="190">
        <v>2.0880257553340599E-3</v>
      </c>
      <c r="N398" s="197">
        <v>1.63844684871138E-3</v>
      </c>
      <c r="O398" s="190">
        <v>1.68256113736464E-5</v>
      </c>
      <c r="P398" s="197">
        <v>3.5133240263524601E-3</v>
      </c>
      <c r="Q398" s="190"/>
      <c r="R398" s="197">
        <v>1.0626936117580899E-3</v>
      </c>
      <c r="S398" s="190">
        <v>3.7144338762688801E-5</v>
      </c>
      <c r="T398" s="197">
        <v>1.2277303634634501E-3</v>
      </c>
      <c r="U398" s="190">
        <v>2.26561345006565E-4</v>
      </c>
      <c r="V398" s="197">
        <v>5.7832296710431702E-4</v>
      </c>
      <c r="W398" s="190">
        <v>1.2715122025110901E-4</v>
      </c>
      <c r="X398" s="197">
        <v>6.6097088244340002E-4</v>
      </c>
      <c r="Y398" s="190">
        <v>4.2898897366787E-5</v>
      </c>
      <c r="Z398" s="197">
        <v>4.32896320960761E-4</v>
      </c>
      <c r="AA398" s="190">
        <v>8.8705930944402701E-5</v>
      </c>
      <c r="AB398" s="197">
        <v>3.0062381283008798E-4</v>
      </c>
      <c r="AC398" s="190">
        <v>5.1031929483705498E-5</v>
      </c>
      <c r="AD398" s="197">
        <v>7.08253225662738E-4</v>
      </c>
      <c r="AE398" s="190">
        <v>3.8320762973698298E-4</v>
      </c>
      <c r="AF398" s="197">
        <v>3.64115809452623E-3</v>
      </c>
      <c r="AG398" s="190"/>
      <c r="AH398" s="197">
        <v>2.9804288231544199E-3</v>
      </c>
      <c r="AI398" s="190"/>
      <c r="AJ398" s="197">
        <v>2.9307765400752501E-3</v>
      </c>
      <c r="AK398" s="190"/>
      <c r="AL398" s="197">
        <v>1.4042731088530601E-2</v>
      </c>
      <c r="AM398" s="190"/>
      <c r="AN398" s="197">
        <v>9.4089402479270495E-4</v>
      </c>
      <c r="AO398" s="190">
        <v>3.20508483903769E-4</v>
      </c>
      <c r="AP398" s="197">
        <v>2.59826176385026E-4</v>
      </c>
      <c r="AQ398" s="190"/>
    </row>
    <row r="399" spans="1:43" x14ac:dyDescent="0.35">
      <c r="A399">
        <v>167.107</v>
      </c>
      <c r="B399" t="s">
        <v>1404</v>
      </c>
      <c r="C399" t="s">
        <v>1573</v>
      </c>
      <c r="D399" s="197">
        <v>4.0664713389986697E-3</v>
      </c>
      <c r="E399" s="190">
        <v>3.6525706271477699E-3</v>
      </c>
      <c r="F399" s="197">
        <v>3.4462752567868899E-3</v>
      </c>
      <c r="G399" s="190">
        <v>1.4586267971201099E-3</v>
      </c>
      <c r="H399" s="197">
        <v>2.4402382361450301E-3</v>
      </c>
      <c r="I399" s="190">
        <v>1.88375712725976E-3</v>
      </c>
      <c r="J399" s="197">
        <v>2.8590443669664701E-3</v>
      </c>
      <c r="K399" s="190">
        <v>1.27161145615013E-3</v>
      </c>
      <c r="L399" s="197">
        <v>4.1399372022268401E-3</v>
      </c>
      <c r="M399" s="190">
        <v>2.5589746287438199E-3</v>
      </c>
      <c r="N399" s="197">
        <v>2.01162483019228E-3</v>
      </c>
      <c r="O399" s="190">
        <v>2.88649237988271E-4</v>
      </c>
      <c r="P399" s="197">
        <v>3.2390902289455002E-3</v>
      </c>
      <c r="Q399" s="190"/>
      <c r="R399" s="197">
        <v>1.5584474637042999E-3</v>
      </c>
      <c r="S399" s="190">
        <v>6.6892202109886196E-5</v>
      </c>
      <c r="T399" s="197">
        <v>1.78821794302776E-3</v>
      </c>
      <c r="U399" s="190">
        <v>4.9425316754455099E-4</v>
      </c>
      <c r="V399" s="197">
        <v>9.73353133875949E-4</v>
      </c>
      <c r="W399" s="190">
        <v>1.4252623835676699E-4</v>
      </c>
      <c r="X399" s="197">
        <v>1.2618864729075101E-3</v>
      </c>
      <c r="Y399" s="190">
        <v>4.0894852294756499E-4</v>
      </c>
      <c r="Z399" s="197">
        <v>6.5118901656475699E-4</v>
      </c>
      <c r="AA399" s="190">
        <v>3.37564663940035E-4</v>
      </c>
      <c r="AB399" s="197">
        <v>6.70216040550262E-4</v>
      </c>
      <c r="AC399" s="190">
        <v>2.6599187366320101E-4</v>
      </c>
      <c r="AD399" s="197">
        <v>1.0923374626659701E-3</v>
      </c>
      <c r="AE399" s="190">
        <v>3.6458670466772101E-4</v>
      </c>
      <c r="AF399" s="197">
        <v>4.9242088337113302E-3</v>
      </c>
      <c r="AG399" s="190"/>
      <c r="AH399" s="197">
        <v>4.6417199274387403E-3</v>
      </c>
      <c r="AI399" s="190"/>
      <c r="AJ399" s="197">
        <v>1.17441445966074E-3</v>
      </c>
      <c r="AK399" s="190"/>
      <c r="AL399" s="197">
        <v>3.7216120962479801E-3</v>
      </c>
      <c r="AM399" s="190"/>
      <c r="AN399" s="197">
        <v>2.2846542267847499E-3</v>
      </c>
      <c r="AO399" s="190">
        <v>1.83518460845296E-3</v>
      </c>
      <c r="AP399" s="197">
        <v>7.6115983916769504E-4</v>
      </c>
      <c r="AQ399" s="190"/>
    </row>
    <row r="400" spans="1:43" x14ac:dyDescent="0.35">
      <c r="A400">
        <v>167.143</v>
      </c>
      <c r="B400" t="s">
        <v>1405</v>
      </c>
      <c r="C400" t="s">
        <v>1573</v>
      </c>
      <c r="D400" s="197">
        <v>0.157521544668936</v>
      </c>
      <c r="E400" s="190">
        <v>0.13841547047913999</v>
      </c>
      <c r="F400" s="197">
        <v>9.6332367261822496E-2</v>
      </c>
      <c r="G400" s="190">
        <v>3.08049598785444E-2</v>
      </c>
      <c r="H400" s="197">
        <v>0.13370878100709299</v>
      </c>
      <c r="I400" s="190">
        <v>0.14326548560942901</v>
      </c>
      <c r="J400" s="197">
        <v>9.4082618102202004E-2</v>
      </c>
      <c r="K400" s="190">
        <v>4.6310022664351601E-2</v>
      </c>
      <c r="L400" s="197">
        <v>0.15639351795887199</v>
      </c>
      <c r="M400" s="190">
        <v>8.2836365032910503E-2</v>
      </c>
      <c r="N400" s="197">
        <v>0.101449953589373</v>
      </c>
      <c r="O400" s="190">
        <v>2.4379914011588798E-2</v>
      </c>
      <c r="P400" s="197">
        <v>0.24432357040841199</v>
      </c>
      <c r="Q400" s="190"/>
      <c r="R400" s="197">
        <v>3.8815444230683199E-2</v>
      </c>
      <c r="S400" s="190">
        <v>1.21210004713846E-3</v>
      </c>
      <c r="T400" s="197">
        <v>3.4804175456946501E-2</v>
      </c>
      <c r="U400" s="190">
        <v>6.3201648335972698E-3</v>
      </c>
      <c r="V400" s="197">
        <v>3.5338732734094797E-2</v>
      </c>
      <c r="W400" s="190">
        <v>7.6870265294635602E-3</v>
      </c>
      <c r="X400" s="197">
        <v>4.34634008569579E-2</v>
      </c>
      <c r="Y400" s="190">
        <v>5.5758490812568796E-3</v>
      </c>
      <c r="Z400" s="197">
        <v>2.28547294435851E-2</v>
      </c>
      <c r="AA400" s="190">
        <v>6.2575716902287196E-3</v>
      </c>
      <c r="AB400" s="197">
        <v>1.6300623389156301E-2</v>
      </c>
      <c r="AC400" s="190">
        <v>1.8571634086248501E-3</v>
      </c>
      <c r="AD400" s="197">
        <v>2.77942983298642E-2</v>
      </c>
      <c r="AE400" s="190">
        <v>5.7146330947802203E-3</v>
      </c>
      <c r="AF400" s="197">
        <v>0.14404160885266401</v>
      </c>
      <c r="AG400" s="190"/>
      <c r="AH400" s="197">
        <v>0.17186841121756999</v>
      </c>
      <c r="AI400" s="190"/>
      <c r="AJ400" s="197">
        <v>5.3009602390658203E-2</v>
      </c>
      <c r="AK400" s="190"/>
      <c r="AL400" s="197">
        <v>0.17644943048321499</v>
      </c>
      <c r="AM400" s="190"/>
      <c r="AN400" s="197">
        <v>8.6185805421165704E-2</v>
      </c>
      <c r="AO400" s="190">
        <v>3.9111723307247402E-2</v>
      </c>
      <c r="AP400" s="197">
        <v>2.2743068018329201E-2</v>
      </c>
      <c r="AQ400" s="190"/>
    </row>
    <row r="401" spans="1:43" x14ac:dyDescent="0.35">
      <c r="A401">
        <v>167.179</v>
      </c>
      <c r="B401" t="s">
        <v>1406</v>
      </c>
      <c r="C401" t="s">
        <v>1573</v>
      </c>
      <c r="D401" s="197">
        <v>6.6218198150283597E-2</v>
      </c>
      <c r="E401" s="190">
        <v>2.1339711881297199E-2</v>
      </c>
      <c r="F401" s="197">
        <v>5.35484999247344E-2</v>
      </c>
      <c r="G401" s="190">
        <v>1.7756985507274201E-2</v>
      </c>
      <c r="H401" s="197">
        <v>5.6847079615922197E-2</v>
      </c>
      <c r="I401" s="190">
        <v>2.7635653005833899E-2</v>
      </c>
      <c r="J401" s="197">
        <v>8.4888686153772694E-2</v>
      </c>
      <c r="K401" s="190">
        <v>4.9125067243930599E-2</v>
      </c>
      <c r="L401" s="197">
        <v>7.0973591533741096E-2</v>
      </c>
      <c r="M401" s="190">
        <v>4.2374166432977103E-2</v>
      </c>
      <c r="N401" s="197">
        <v>6.3375456747141901E-2</v>
      </c>
      <c r="O401" s="190">
        <v>8.0665565660829695E-3</v>
      </c>
      <c r="P401" s="197">
        <v>0.103601639900898</v>
      </c>
      <c r="Q401" s="190"/>
      <c r="R401" s="197">
        <v>2.7806180299250499E-2</v>
      </c>
      <c r="S401" s="190">
        <v>2.3791536805297E-3</v>
      </c>
      <c r="T401" s="197">
        <v>4.8518541056927197E-2</v>
      </c>
      <c r="U401" s="190">
        <v>1.9763281591197099E-2</v>
      </c>
      <c r="V401" s="197">
        <v>1.86370637231189E-2</v>
      </c>
      <c r="W401" s="190">
        <v>2.68397351749982E-3</v>
      </c>
      <c r="X401" s="197">
        <v>1.8872714103956099E-2</v>
      </c>
      <c r="Y401" s="190">
        <v>1.0986216843298E-3</v>
      </c>
      <c r="Z401" s="197">
        <v>9.2371970022027301E-3</v>
      </c>
      <c r="AA401" s="190">
        <v>2.32445078822843E-3</v>
      </c>
      <c r="AB401" s="197">
        <v>6.8090729214935397E-3</v>
      </c>
      <c r="AC401" s="190">
        <v>2.29073774169065E-3</v>
      </c>
      <c r="AD401" s="197">
        <v>1.0967294945197799E-2</v>
      </c>
      <c r="AE401" s="190">
        <v>1.90310808054161E-3</v>
      </c>
      <c r="AF401" s="197">
        <v>7.0254408968170604E-2</v>
      </c>
      <c r="AG401" s="190"/>
      <c r="AH401" s="197">
        <v>8.7729972822004093E-2</v>
      </c>
      <c r="AI401" s="190"/>
      <c r="AJ401" s="197">
        <v>1.6613551306583901E-2</v>
      </c>
      <c r="AK401" s="190"/>
      <c r="AL401" s="197">
        <v>0.14178067032257899</v>
      </c>
      <c r="AM401" s="190"/>
      <c r="AN401" s="197">
        <v>3.3454556906140902E-2</v>
      </c>
      <c r="AO401" s="190">
        <v>1.437968559135E-2</v>
      </c>
      <c r="AP401" s="197">
        <v>1.0573739884355299E-2</v>
      </c>
      <c r="AQ401" s="190"/>
    </row>
    <row r="402" spans="1:43" x14ac:dyDescent="0.35">
      <c r="A402">
        <v>168.102</v>
      </c>
      <c r="B402" t="s">
        <v>1407</v>
      </c>
      <c r="C402" t="s">
        <v>1573</v>
      </c>
      <c r="D402" s="197">
        <v>9.3082054597410004E-3</v>
      </c>
      <c r="E402" s="190">
        <v>4.0214331727747498E-3</v>
      </c>
      <c r="F402" s="197">
        <v>1.3822865325154201E-2</v>
      </c>
      <c r="G402" s="190">
        <v>5.2258953062027701E-3</v>
      </c>
      <c r="H402" s="197">
        <v>6.76552216451041E-3</v>
      </c>
      <c r="I402" s="190">
        <v>4.0310900317433304E-3</v>
      </c>
      <c r="J402" s="197">
        <v>1.7668689157469501E-2</v>
      </c>
      <c r="K402" s="190">
        <v>1.42638128407785E-2</v>
      </c>
      <c r="L402" s="197">
        <v>1.2489035097613401E-2</v>
      </c>
      <c r="M402" s="190">
        <v>8.0862699228894594E-3</v>
      </c>
      <c r="N402" s="197">
        <v>1.3521055330934799E-2</v>
      </c>
      <c r="O402" s="190">
        <v>9.911452642935221E-4</v>
      </c>
      <c r="P402" s="197">
        <v>1.9176681428863699E-2</v>
      </c>
      <c r="Q402" s="190"/>
      <c r="R402" s="197">
        <v>7.1849730366979198E-3</v>
      </c>
      <c r="S402" s="190">
        <v>6.6289373288534899E-4</v>
      </c>
      <c r="T402" s="197">
        <v>3.7693880697140599E-3</v>
      </c>
      <c r="U402" s="190">
        <v>2.1272505336870601E-3</v>
      </c>
      <c r="V402" s="197">
        <v>3.7086090830547101E-3</v>
      </c>
      <c r="W402" s="190">
        <v>1.39172888867013E-3</v>
      </c>
      <c r="X402" s="197">
        <v>3.7752798295635302E-3</v>
      </c>
      <c r="Y402" s="190">
        <v>1.8731756392603E-4</v>
      </c>
      <c r="Z402" s="197">
        <v>2.1766581721685699E-3</v>
      </c>
      <c r="AA402" s="190">
        <v>7.3205626673585197E-4</v>
      </c>
      <c r="AB402" s="197">
        <v>1.38975647905207E-3</v>
      </c>
      <c r="AC402" s="190">
        <v>1.5471653771145701E-4</v>
      </c>
      <c r="AD402" s="197">
        <v>3.30147264245943E-3</v>
      </c>
      <c r="AE402" s="190">
        <v>1.9570517608813601E-3</v>
      </c>
      <c r="AF402" s="197">
        <v>2.1310715720823398E-2</v>
      </c>
      <c r="AG402" s="190"/>
      <c r="AH402" s="197">
        <v>1.66799919478063E-2</v>
      </c>
      <c r="AI402" s="190"/>
      <c r="AJ402" s="197">
        <v>1.47283505527789E-2</v>
      </c>
      <c r="AK402" s="190"/>
      <c r="AL402" s="197">
        <v>4.2018790575401997E-2</v>
      </c>
      <c r="AM402" s="190"/>
      <c r="AN402" s="197">
        <v>4.9366599344498503E-3</v>
      </c>
      <c r="AO402" s="190">
        <v>2.0378971759766199E-3</v>
      </c>
      <c r="AP402" s="197">
        <v>9.6016877442862199E-4</v>
      </c>
      <c r="AQ402" s="190"/>
    </row>
    <row r="403" spans="1:43" x14ac:dyDescent="0.35">
      <c r="A403">
        <v>169.05</v>
      </c>
      <c r="B403" t="s">
        <v>1408</v>
      </c>
      <c r="C403" t="s">
        <v>1573</v>
      </c>
      <c r="D403" s="197">
        <v>8.5832706788347493E-3</v>
      </c>
      <c r="E403" s="190">
        <v>5.9149937828242398E-3</v>
      </c>
      <c r="F403" s="197">
        <v>7.1868286220479602E-3</v>
      </c>
      <c r="G403" s="190">
        <v>2.8527918969022499E-3</v>
      </c>
      <c r="H403" s="197">
        <v>7.9459202006105008E-3</v>
      </c>
      <c r="I403" s="190">
        <v>4.2134378275577103E-3</v>
      </c>
      <c r="J403" s="197">
        <v>9.0073496503492393E-3</v>
      </c>
      <c r="K403" s="190">
        <v>3.99493130697221E-3</v>
      </c>
      <c r="L403" s="197">
        <v>7.6190753106411798E-3</v>
      </c>
      <c r="M403" s="190">
        <v>4.0900986449530002E-3</v>
      </c>
      <c r="N403" s="197">
        <v>6.6780803593455302E-3</v>
      </c>
      <c r="O403" s="190">
        <v>1.7018128569341901E-3</v>
      </c>
      <c r="P403" s="197">
        <v>2.06981739817968E-2</v>
      </c>
      <c r="Q403" s="190"/>
      <c r="R403" s="197">
        <v>4.5876325159325904E-3</v>
      </c>
      <c r="S403" s="190">
        <v>4.9488846813764895E-4</v>
      </c>
      <c r="T403" s="197">
        <v>4.2333640777365202E-3</v>
      </c>
      <c r="U403" s="190">
        <v>1.1344100056098201E-3</v>
      </c>
      <c r="V403" s="197">
        <v>2.2741561259785699E-3</v>
      </c>
      <c r="W403" s="190">
        <v>7.0327570787586703E-4</v>
      </c>
      <c r="X403" s="197">
        <v>2.8535196968524899E-3</v>
      </c>
      <c r="Y403" s="190">
        <v>2.4376552211850501E-5</v>
      </c>
      <c r="Z403" s="197">
        <v>1.7623960487829901E-3</v>
      </c>
      <c r="AA403" s="190">
        <v>4.08225048160306E-4</v>
      </c>
      <c r="AB403" s="197">
        <v>1.43181960691661E-3</v>
      </c>
      <c r="AC403" s="190">
        <v>5.6751272345548004E-4</v>
      </c>
      <c r="AD403" s="197">
        <v>2.6197708295293601E-3</v>
      </c>
      <c r="AE403" s="190">
        <v>6.1370270151029304E-4</v>
      </c>
      <c r="AF403" s="197">
        <v>1.3745319965624199E-2</v>
      </c>
      <c r="AG403" s="190"/>
      <c r="AH403" s="197">
        <v>1.4551199315336801E-2</v>
      </c>
      <c r="AI403" s="190"/>
      <c r="AJ403" s="197">
        <v>8.4843965330576206E-3</v>
      </c>
      <c r="AK403" s="190"/>
      <c r="AL403" s="197">
        <v>1.5756687115436301E-2</v>
      </c>
      <c r="AM403" s="190"/>
      <c r="AN403" s="197">
        <v>6.9341106781615897E-3</v>
      </c>
      <c r="AO403" s="190">
        <v>3.2745494887841601E-3</v>
      </c>
      <c r="AP403" s="197">
        <v>1.9177789638495E-3</v>
      </c>
      <c r="AQ403" s="190"/>
    </row>
    <row r="404" spans="1:43" x14ac:dyDescent="0.35">
      <c r="A404">
        <v>169.065</v>
      </c>
      <c r="B404" t="s">
        <v>1409</v>
      </c>
      <c r="C404" t="s">
        <v>1573</v>
      </c>
      <c r="D404" s="197">
        <v>2.5542353444070799E-3</v>
      </c>
      <c r="E404" s="190">
        <v>1.55498069219129E-3</v>
      </c>
      <c r="F404" s="197">
        <v>3.4605006131480402E-3</v>
      </c>
      <c r="G404" s="190">
        <v>1.5540977150315901E-3</v>
      </c>
      <c r="H404" s="197">
        <v>1.8437101343075301E-3</v>
      </c>
      <c r="I404" s="190">
        <v>1.20636865766763E-3</v>
      </c>
      <c r="J404" s="197">
        <v>1.13527600153976E-2</v>
      </c>
      <c r="K404" s="190">
        <v>1.66435785390215E-2</v>
      </c>
      <c r="L404" s="197">
        <v>6.9542887657841803E-3</v>
      </c>
      <c r="M404" s="190">
        <v>5.4753249996481101E-3</v>
      </c>
      <c r="N404" s="197">
        <v>2.9097165319179499E-3</v>
      </c>
      <c r="O404" s="190">
        <v>5.4897583639375198E-5</v>
      </c>
      <c r="P404" s="197">
        <v>8.3944339622925492E-3</v>
      </c>
      <c r="Q404" s="190"/>
      <c r="R404" s="197">
        <v>2.1298744476129401E-3</v>
      </c>
      <c r="S404" s="190">
        <v>1.6113887170862601E-4</v>
      </c>
      <c r="T404" s="197">
        <v>2.0425737064153401E-3</v>
      </c>
      <c r="U404" s="190">
        <v>7.7761215402792302E-4</v>
      </c>
      <c r="V404" s="197">
        <v>8.9659062394946399E-4</v>
      </c>
      <c r="W404" s="190">
        <v>3.1567753805689601E-4</v>
      </c>
      <c r="X404" s="197">
        <v>9.7338104072154695E-4</v>
      </c>
      <c r="Y404" s="190">
        <v>8.3449783194389002E-5</v>
      </c>
      <c r="Z404" s="197">
        <v>6.5921942864250501E-4</v>
      </c>
      <c r="AA404" s="190">
        <v>1.20808590175843E-4</v>
      </c>
      <c r="AB404" s="197">
        <v>4.5499795514344498E-4</v>
      </c>
      <c r="AC404" s="190">
        <v>7.0419222423454998E-5</v>
      </c>
      <c r="AD404" s="197">
        <v>1.9945540319888599E-3</v>
      </c>
      <c r="AE404" s="190">
        <v>1.65541077787698E-3</v>
      </c>
      <c r="AF404" s="197">
        <v>8.8107705082155797E-3</v>
      </c>
      <c r="AG404" s="190"/>
      <c r="AH404" s="197">
        <v>1.2286618790895701E-2</v>
      </c>
      <c r="AI404" s="190"/>
      <c r="AJ404" s="197">
        <v>4.3678498010894197E-3</v>
      </c>
      <c r="AK404" s="190"/>
      <c r="AL404" s="197">
        <v>4.5988072702131101E-2</v>
      </c>
      <c r="AM404" s="190"/>
      <c r="AN404" s="197">
        <v>6.0557153309962397E-4</v>
      </c>
      <c r="AO404" s="190">
        <v>1.51636844506906E-4</v>
      </c>
      <c r="AP404" s="197">
        <v>2.5007129005528799E-4</v>
      </c>
      <c r="AQ404" s="190"/>
    </row>
    <row r="405" spans="1:43" x14ac:dyDescent="0.35">
      <c r="A405">
        <v>169.08600000000001</v>
      </c>
      <c r="B405" t="s">
        <v>1410</v>
      </c>
      <c r="C405" t="s">
        <v>1573</v>
      </c>
      <c r="D405" s="197">
        <v>5.7029642324140303E-2</v>
      </c>
      <c r="E405" s="190">
        <v>6.8367309962131501E-2</v>
      </c>
      <c r="F405" s="197">
        <v>2.94372992264679E-2</v>
      </c>
      <c r="G405" s="190">
        <v>1.14826648164079E-2</v>
      </c>
      <c r="H405" s="197">
        <v>4.8477464818379702E-2</v>
      </c>
      <c r="I405" s="190">
        <v>4.5352751910638797E-2</v>
      </c>
      <c r="J405" s="197">
        <v>2.5711261417798899E-2</v>
      </c>
      <c r="K405" s="190">
        <v>1.26298505885658E-2</v>
      </c>
      <c r="L405" s="197">
        <v>3.1695331068799897E-2</v>
      </c>
      <c r="M405" s="190">
        <v>1.8346171481526501E-2</v>
      </c>
      <c r="N405" s="197">
        <v>2.9107780688495899E-2</v>
      </c>
      <c r="O405" s="190">
        <v>7.6379143921683004E-3</v>
      </c>
      <c r="P405" s="197">
        <v>8.9268453424280206E-2</v>
      </c>
      <c r="Q405" s="190"/>
      <c r="R405" s="197">
        <v>1.1101478846016199E-2</v>
      </c>
      <c r="S405" s="190">
        <v>3.7896697502024602E-4</v>
      </c>
      <c r="T405" s="197">
        <v>1.13893377377103E-2</v>
      </c>
      <c r="U405" s="190">
        <v>3.3494667699636698E-3</v>
      </c>
      <c r="V405" s="197">
        <v>1.1884388820956699E-2</v>
      </c>
      <c r="W405" s="190">
        <v>2.5119495625618299E-3</v>
      </c>
      <c r="X405" s="197">
        <v>1.6131385189210399E-2</v>
      </c>
      <c r="Y405" s="190">
        <v>4.49386862598352E-3</v>
      </c>
      <c r="Z405" s="197">
        <v>9.4010856607663895E-3</v>
      </c>
      <c r="AA405" s="190">
        <v>4.8376198234631003E-3</v>
      </c>
      <c r="AB405" s="197">
        <v>7.3178242232468998E-3</v>
      </c>
      <c r="AC405" s="190">
        <v>2.0589451557071902E-3</v>
      </c>
      <c r="AD405" s="197">
        <v>1.1463116979774099E-2</v>
      </c>
      <c r="AE405" s="190">
        <v>1.3387020375686899E-3</v>
      </c>
      <c r="AF405" s="197">
        <v>6.4754612869782902E-2</v>
      </c>
      <c r="AG405" s="190"/>
      <c r="AH405" s="197">
        <v>4.3629489361923499E-2</v>
      </c>
      <c r="AI405" s="190"/>
      <c r="AJ405" s="197">
        <v>2.3723757047468701E-2</v>
      </c>
      <c r="AK405" s="190"/>
      <c r="AL405" s="197">
        <v>3.82457240337973E-2</v>
      </c>
      <c r="AM405" s="190"/>
      <c r="AN405" s="197">
        <v>2.3695012033877302E-2</v>
      </c>
      <c r="AO405" s="190">
        <v>1.67129148009365E-2</v>
      </c>
      <c r="AP405" s="197">
        <v>7.7695646602464396E-3</v>
      </c>
      <c r="AQ405" s="190"/>
    </row>
    <row r="406" spans="1:43" x14ac:dyDescent="0.35">
      <c r="A406">
        <v>169.10499999999999</v>
      </c>
      <c r="B406" t="s">
        <v>1411</v>
      </c>
      <c r="C406" t="s">
        <v>1573</v>
      </c>
      <c r="D406" s="197">
        <v>2.6102086883579002E-2</v>
      </c>
      <c r="E406" s="190">
        <v>1.00518515916994E-2</v>
      </c>
      <c r="F406" s="197">
        <v>2.5159719174498801E-2</v>
      </c>
      <c r="G406" s="190">
        <v>8.6561971023063709E-3</v>
      </c>
      <c r="H406" s="197">
        <v>2.44194985439459E-2</v>
      </c>
      <c r="I406" s="190">
        <v>1.5637873686339999E-2</v>
      </c>
      <c r="J406" s="197">
        <v>2.55680898331451E-2</v>
      </c>
      <c r="K406" s="190">
        <v>1.3982971916809901E-2</v>
      </c>
      <c r="L406" s="197">
        <v>1.4750333737645E-2</v>
      </c>
      <c r="M406" s="190">
        <v>3.94628675103449E-3</v>
      </c>
      <c r="N406" s="197">
        <v>8.9057884813426406E-3</v>
      </c>
      <c r="O406" s="190">
        <v>1.6781104233269E-3</v>
      </c>
      <c r="P406" s="197">
        <v>1.5476914396817599E-2</v>
      </c>
      <c r="Q406" s="190"/>
      <c r="R406" s="197">
        <v>2.30312372851104E-2</v>
      </c>
      <c r="S406" s="190">
        <v>5.4172246534837099E-3</v>
      </c>
      <c r="T406" s="197">
        <v>2.02516491480388E-2</v>
      </c>
      <c r="U406" s="190">
        <v>7.2026184051223602E-3</v>
      </c>
      <c r="V406" s="197">
        <v>1.5658430995899399E-2</v>
      </c>
      <c r="W406" s="190">
        <v>4.9976189505490697E-3</v>
      </c>
      <c r="X406" s="197">
        <v>1.6572746494124799E-2</v>
      </c>
      <c r="Y406" s="190">
        <v>4.0938147697840701E-3</v>
      </c>
      <c r="Z406" s="197">
        <v>1.6449929579476798E-2</v>
      </c>
      <c r="AA406" s="190">
        <v>2.5548075764920998E-3</v>
      </c>
      <c r="AB406" s="197">
        <v>1.5754353023833299E-2</v>
      </c>
      <c r="AC406" s="190">
        <v>2.7421940124759099E-3</v>
      </c>
      <c r="AD406" s="197">
        <v>1.5876827071618398E-2</v>
      </c>
      <c r="AE406" s="190">
        <v>5.8441515756679696E-3</v>
      </c>
      <c r="AF406" s="197">
        <v>2.6394296866071001E-2</v>
      </c>
      <c r="AG406" s="190"/>
      <c r="AH406" s="197">
        <v>1.9113086717611302E-2</v>
      </c>
      <c r="AI406" s="190"/>
      <c r="AJ406" s="197">
        <v>8.1585474299315994E-3</v>
      </c>
      <c r="AK406" s="190"/>
      <c r="AL406" s="197">
        <v>1.7304319087247999E-2</v>
      </c>
      <c r="AM406" s="190"/>
      <c r="AN406" s="197">
        <v>1.50828045841244E-2</v>
      </c>
      <c r="AO406" s="190">
        <v>5.4286181191386101E-3</v>
      </c>
      <c r="AP406" s="197">
        <v>9.2875499114579603E-3</v>
      </c>
      <c r="AQ406" s="190"/>
    </row>
    <row r="407" spans="1:43" x14ac:dyDescent="0.35">
      <c r="A407">
        <v>169.12200000000001</v>
      </c>
      <c r="B407" t="s">
        <v>1412</v>
      </c>
      <c r="C407" t="s">
        <v>1573</v>
      </c>
      <c r="D407" s="197">
        <v>3.09057677443473E-2</v>
      </c>
      <c r="E407" s="190">
        <v>7.52364296656242E-3</v>
      </c>
      <c r="F407" s="197">
        <v>2.9669075634893901E-2</v>
      </c>
      <c r="G407" s="190">
        <v>1.2081166159659099E-2</v>
      </c>
      <c r="H407" s="197">
        <v>2.2093765341679301E-2</v>
      </c>
      <c r="I407" s="190">
        <v>8.5290690730866498E-3</v>
      </c>
      <c r="J407" s="197">
        <v>4.89122249146237E-2</v>
      </c>
      <c r="K407" s="190">
        <v>3.9973118493141301E-2</v>
      </c>
      <c r="L407" s="197">
        <v>3.3371218429820403E-2</v>
      </c>
      <c r="M407" s="190">
        <v>1.73438468480017E-2</v>
      </c>
      <c r="N407" s="197">
        <v>2.7474272783147499E-2</v>
      </c>
      <c r="O407" s="190">
        <v>3.29726445670244E-3</v>
      </c>
      <c r="P407" s="197">
        <v>3.2275737050067498E-2</v>
      </c>
      <c r="Q407" s="190"/>
      <c r="R407" s="197">
        <v>1.5334003191882901E-2</v>
      </c>
      <c r="S407" s="190">
        <v>4.46823915366766E-4</v>
      </c>
      <c r="T407" s="197">
        <v>4.1732402201096697E-2</v>
      </c>
      <c r="U407" s="190">
        <v>1.33001401712516E-3</v>
      </c>
      <c r="V407" s="197">
        <v>9.7609169640128099E-2</v>
      </c>
      <c r="W407" s="190">
        <v>1.9303233700111298E-2</v>
      </c>
      <c r="X407" s="197">
        <v>0.11841269568808099</v>
      </c>
      <c r="Y407" s="190">
        <v>1.5350194341096799E-2</v>
      </c>
      <c r="Z407" s="197">
        <v>5.4729872559584697E-2</v>
      </c>
      <c r="AA407" s="190">
        <v>1.2682594968942499E-2</v>
      </c>
      <c r="AB407" s="197">
        <v>3.5637575693736899E-2</v>
      </c>
      <c r="AC407" s="190">
        <v>6.9381282689025504E-3</v>
      </c>
      <c r="AD407" s="197">
        <v>3.0009166729235801E-2</v>
      </c>
      <c r="AE407" s="190">
        <v>7.9895397276264404E-3</v>
      </c>
      <c r="AF407" s="197">
        <v>0.191117960392998</v>
      </c>
      <c r="AG407" s="190"/>
      <c r="AH407" s="197">
        <v>0.112365260354669</v>
      </c>
      <c r="AI407" s="190"/>
      <c r="AJ407" s="197">
        <v>1.8407920137936701E-2</v>
      </c>
      <c r="AK407" s="190"/>
      <c r="AL407" s="197">
        <v>0.19689766470299999</v>
      </c>
      <c r="AM407" s="190"/>
      <c r="AN407" s="197">
        <v>0.20718641498329901</v>
      </c>
      <c r="AO407" s="190">
        <v>7.8961994156543203E-2</v>
      </c>
      <c r="AP407" s="197">
        <v>8.6193326632123205E-3</v>
      </c>
      <c r="AQ407" s="190"/>
    </row>
    <row r="408" spans="1:43" x14ac:dyDescent="0.35">
      <c r="A408">
        <v>169.15899999999999</v>
      </c>
      <c r="B408" t="s">
        <v>1413</v>
      </c>
      <c r="C408" t="s">
        <v>1573</v>
      </c>
      <c r="D408" s="197">
        <v>2.3680353445660999E-2</v>
      </c>
      <c r="E408" s="190">
        <v>1.40148436339241E-2</v>
      </c>
      <c r="F408" s="197">
        <v>2.6455306547150299E-2</v>
      </c>
      <c r="G408" s="190">
        <v>1.36493163934108E-2</v>
      </c>
      <c r="H408" s="197">
        <v>2.3912169099047399E-2</v>
      </c>
      <c r="I408" s="190">
        <v>2.0227309198361101E-2</v>
      </c>
      <c r="J408" s="197">
        <v>3.4162753279896603E-2</v>
      </c>
      <c r="K408" s="190">
        <v>2.88062683282743E-2</v>
      </c>
      <c r="L408" s="197">
        <v>1.5744741144427699E-2</v>
      </c>
      <c r="M408" s="190">
        <v>3.8524842060336799E-3</v>
      </c>
      <c r="N408" s="197">
        <v>1.2712764264027799E-2</v>
      </c>
      <c r="O408" s="190">
        <v>2.9815827826603601E-3</v>
      </c>
      <c r="P408" s="197">
        <v>1.5522360648369499E-2</v>
      </c>
      <c r="Q408" s="190"/>
      <c r="R408" s="197">
        <v>1.80579937218357E-2</v>
      </c>
      <c r="S408" s="190">
        <v>3.0790244922249701E-3</v>
      </c>
      <c r="T408" s="197">
        <v>1.60594579448298E-2</v>
      </c>
      <c r="U408" s="190">
        <v>1.05615828755808E-2</v>
      </c>
      <c r="V408" s="197">
        <v>1.02074836764624E-2</v>
      </c>
      <c r="W408" s="190">
        <v>5.63858886253103E-3</v>
      </c>
      <c r="X408" s="197">
        <v>1.2868772117765701E-2</v>
      </c>
      <c r="Y408" s="190">
        <v>4.4353964472333297E-3</v>
      </c>
      <c r="Z408" s="197">
        <v>3.9257615972090902E-3</v>
      </c>
      <c r="AA408" s="190">
        <v>5.1414917812156002E-4</v>
      </c>
      <c r="AB408" s="197">
        <v>3.4169864632190299E-3</v>
      </c>
      <c r="AC408" s="190">
        <v>1.44251493900432E-3</v>
      </c>
      <c r="AD408" s="197">
        <v>5.0864502554645004E-3</v>
      </c>
      <c r="AE408" s="190">
        <v>2.5546646123709299E-3</v>
      </c>
      <c r="AF408" s="197">
        <v>2.1689475959633001E-2</v>
      </c>
      <c r="AG408" s="190"/>
      <c r="AH408" s="197">
        <v>1.3006474569834E-2</v>
      </c>
      <c r="AI408" s="190"/>
      <c r="AJ408" s="197">
        <v>1.3905808244194301E-2</v>
      </c>
      <c r="AK408" s="190"/>
      <c r="AL408" s="197">
        <v>3.2721964898859597E-2</v>
      </c>
      <c r="AM408" s="190"/>
      <c r="AN408" s="197">
        <v>2.1360591167938299E-3</v>
      </c>
      <c r="AO408" s="190">
        <v>2.3702497029538301E-4</v>
      </c>
      <c r="AP408" s="197">
        <v>3.1258164116270098E-3</v>
      </c>
      <c r="AQ408" s="190"/>
    </row>
    <row r="409" spans="1:43" x14ac:dyDescent="0.35">
      <c r="A409">
        <v>169.19499999999999</v>
      </c>
      <c r="B409" t="s">
        <v>1414</v>
      </c>
      <c r="C409" t="s">
        <v>1573</v>
      </c>
      <c r="D409" s="197">
        <v>1.6045717275606001E-2</v>
      </c>
      <c r="E409" s="190">
        <v>6.2406637814539697E-3</v>
      </c>
      <c r="F409" s="197">
        <v>1.9808349017578601E-2</v>
      </c>
      <c r="G409" s="190">
        <v>8.3731429615287699E-3</v>
      </c>
      <c r="H409" s="197">
        <v>1.6632415678012099E-2</v>
      </c>
      <c r="I409" s="190">
        <v>9.3860156777756699E-3</v>
      </c>
      <c r="J409" s="197">
        <v>3.4870845118841198E-2</v>
      </c>
      <c r="K409" s="190">
        <v>2.57248313375825E-2</v>
      </c>
      <c r="L409" s="197">
        <v>1.4471689393994701E-2</v>
      </c>
      <c r="M409" s="190">
        <v>5.5567359050825499E-3</v>
      </c>
      <c r="N409" s="197">
        <v>1.91189117769438E-2</v>
      </c>
      <c r="O409" s="190">
        <v>3.3881525520879402E-3</v>
      </c>
      <c r="P409" s="197">
        <v>2.8362818611545899E-2</v>
      </c>
      <c r="Q409" s="190"/>
      <c r="R409" s="197">
        <v>1.6139722433426401E-2</v>
      </c>
      <c r="S409" s="190">
        <v>1.74397114397356E-3</v>
      </c>
      <c r="T409" s="197">
        <v>1.9108606920102401E-2</v>
      </c>
      <c r="U409" s="190">
        <v>1.2510270316802701E-2</v>
      </c>
      <c r="V409" s="197">
        <v>8.0588671297044496E-4</v>
      </c>
      <c r="W409" s="190">
        <v>9.74581703963196E-5</v>
      </c>
      <c r="X409" s="197">
        <v>8.50821568093252E-4</v>
      </c>
      <c r="Y409" s="190">
        <v>5.5073382360432703E-5</v>
      </c>
      <c r="Z409" s="197">
        <v>7.1095262317855004E-4</v>
      </c>
      <c r="AA409" s="190">
        <v>6.0468427270806595E-4</v>
      </c>
      <c r="AB409" s="197">
        <v>5.5909686786307896E-4</v>
      </c>
      <c r="AC409" s="190">
        <v>5.5750760689623901E-5</v>
      </c>
      <c r="AD409" s="197">
        <v>1.9373952107924601E-3</v>
      </c>
      <c r="AE409" s="190">
        <v>1.4829200649278599E-3</v>
      </c>
      <c r="AF409" s="197">
        <v>1.2331483935754801E-2</v>
      </c>
      <c r="AG409" s="190"/>
      <c r="AH409" s="197">
        <v>1.3410125033651899E-2</v>
      </c>
      <c r="AI409" s="190"/>
      <c r="AJ409" s="197">
        <v>6.1409401724280104E-3</v>
      </c>
      <c r="AK409" s="190"/>
      <c r="AL409" s="197">
        <v>2.0209655064749501E-2</v>
      </c>
      <c r="AM409" s="190"/>
      <c r="AN409" s="197">
        <v>3.6189784905727498E-4</v>
      </c>
      <c r="AO409" s="190">
        <v>6.5088653988708197E-5</v>
      </c>
      <c r="AP409" s="197">
        <v>1.29654097586682E-3</v>
      </c>
      <c r="AQ409" s="190"/>
    </row>
    <row r="410" spans="1:43" x14ac:dyDescent="0.35">
      <c r="A410">
        <v>170.08099999999999</v>
      </c>
      <c r="B410" t="s">
        <v>1415</v>
      </c>
      <c r="C410" t="s">
        <v>1573</v>
      </c>
      <c r="D410" s="197">
        <v>7.7278994500879997E-3</v>
      </c>
      <c r="E410" s="190">
        <v>2.4593861046703601E-3</v>
      </c>
      <c r="F410" s="197">
        <v>1.1076098127080001E-2</v>
      </c>
      <c r="G410" s="190">
        <v>4.0439825048022701E-3</v>
      </c>
      <c r="H410" s="197">
        <v>6.2649045017900799E-3</v>
      </c>
      <c r="I410" s="190">
        <v>2.9128470475947498E-3</v>
      </c>
      <c r="J410" s="197">
        <v>1.1827990024219401E-2</v>
      </c>
      <c r="K410" s="190">
        <v>8.7248943454226197E-3</v>
      </c>
      <c r="L410" s="197">
        <v>9.0044520346539408E-3</v>
      </c>
      <c r="M410" s="190">
        <v>4.8571212683626601E-3</v>
      </c>
      <c r="N410" s="197">
        <v>8.3660036829199796E-3</v>
      </c>
      <c r="O410" s="190">
        <v>8.7963623402843502E-4</v>
      </c>
      <c r="P410" s="197">
        <v>1.6278876762969002E-2</v>
      </c>
      <c r="Q410" s="190"/>
      <c r="R410" s="197">
        <v>5.9816606944285197E-3</v>
      </c>
      <c r="S410" s="190">
        <v>8.8407240253477403E-4</v>
      </c>
      <c r="T410" s="197">
        <v>4.5840755574268399E-3</v>
      </c>
      <c r="U410" s="190">
        <v>1.51302814976736E-3</v>
      </c>
      <c r="V410" s="197">
        <v>2.9665610587218901E-3</v>
      </c>
      <c r="W410" s="190">
        <v>1.3519555383981899E-3</v>
      </c>
      <c r="X410" s="197">
        <v>2.5659328504215799E-3</v>
      </c>
      <c r="Y410" s="190">
        <v>1.97948134456046E-4</v>
      </c>
      <c r="Z410" s="197">
        <v>2.4892145488420499E-3</v>
      </c>
      <c r="AA410" s="190">
        <v>1.1962371660837201E-3</v>
      </c>
      <c r="AB410" s="197">
        <v>2.04622591203452E-3</v>
      </c>
      <c r="AC410" s="190">
        <v>9.9013893018619001E-4</v>
      </c>
      <c r="AD410" s="197">
        <v>4.3611390142127698E-3</v>
      </c>
      <c r="AE410" s="190">
        <v>1.8390624757997601E-3</v>
      </c>
      <c r="AF410" s="197">
        <v>2.2704563666504401E-2</v>
      </c>
      <c r="AG410" s="190"/>
      <c r="AH410" s="197">
        <v>1.2496514503495201E-2</v>
      </c>
      <c r="AI410" s="190"/>
      <c r="AJ410" s="197">
        <v>1.1993077982936799E-2</v>
      </c>
      <c r="AK410" s="190"/>
      <c r="AL410" s="197">
        <v>2.50364573437632E-2</v>
      </c>
      <c r="AM410" s="190"/>
      <c r="AN410" s="197">
        <v>7.4994056523637097E-3</v>
      </c>
      <c r="AO410" s="190">
        <v>4.0646960390042898E-3</v>
      </c>
      <c r="AP410" s="197">
        <v>1.3648876382161301E-3</v>
      </c>
      <c r="AQ410" s="190"/>
    </row>
    <row r="411" spans="1:43" x14ac:dyDescent="0.35">
      <c r="A411">
        <v>170.154</v>
      </c>
      <c r="B411" t="s">
        <v>1416</v>
      </c>
      <c r="C411" t="s">
        <v>1573</v>
      </c>
      <c r="D411" s="197">
        <v>4.2529653271071903E-3</v>
      </c>
      <c r="E411" s="190">
        <v>2.1128580181036102E-3</v>
      </c>
      <c r="F411" s="197">
        <v>5.6048002361920703E-3</v>
      </c>
      <c r="G411" s="190">
        <v>2.12716758526662E-3</v>
      </c>
      <c r="H411" s="197">
        <v>4.0590965876805803E-3</v>
      </c>
      <c r="I411" s="190">
        <v>2.6984227838140499E-3</v>
      </c>
      <c r="J411" s="197">
        <v>1.07678417662503E-2</v>
      </c>
      <c r="K411" s="190">
        <v>6.5984133074950104E-3</v>
      </c>
      <c r="L411" s="197">
        <v>5.5817605291027797E-3</v>
      </c>
      <c r="M411" s="190">
        <v>2.6312786612416698E-3</v>
      </c>
      <c r="N411" s="197">
        <v>4.5629083218392602E-3</v>
      </c>
      <c r="O411" s="190">
        <v>6.2090361057800896E-4</v>
      </c>
      <c r="P411" s="197">
        <v>7.3035188899756298E-3</v>
      </c>
      <c r="Q411" s="190"/>
      <c r="R411" s="197">
        <v>4.5647046149231403E-3</v>
      </c>
      <c r="S411" s="190">
        <v>4.2245135810421399E-4</v>
      </c>
      <c r="T411" s="197">
        <v>6.44027359162335E-3</v>
      </c>
      <c r="U411" s="190">
        <v>1.4269393148131099E-3</v>
      </c>
      <c r="V411" s="197">
        <v>5.3568043178567797E-3</v>
      </c>
      <c r="W411" s="190">
        <v>1.1644789335173199E-3</v>
      </c>
      <c r="X411" s="197">
        <v>6.4588429531351197E-3</v>
      </c>
      <c r="Y411" s="190">
        <v>6.4879954675499396E-4</v>
      </c>
      <c r="Z411" s="197">
        <v>3.6522108942734499E-3</v>
      </c>
      <c r="AA411" s="190">
        <v>7.2369740867776495E-4</v>
      </c>
      <c r="AB411" s="197">
        <v>2.4324538921653301E-3</v>
      </c>
      <c r="AC411" s="190">
        <v>8.2454237535859603E-4</v>
      </c>
      <c r="AD411" s="197">
        <v>3.4279302758304501E-3</v>
      </c>
      <c r="AE411" s="190">
        <v>1.6459535395320601E-4</v>
      </c>
      <c r="AF411" s="197">
        <v>1.8071102568698399E-2</v>
      </c>
      <c r="AG411" s="190"/>
      <c r="AH411" s="197">
        <v>1.1755948811845799E-2</v>
      </c>
      <c r="AI411" s="190"/>
      <c r="AJ411" s="197">
        <v>1.5003178630858E-2</v>
      </c>
      <c r="AK411" s="190"/>
      <c r="AL411" s="197">
        <v>2.68183009653075E-2</v>
      </c>
      <c r="AM411" s="190"/>
      <c r="AN411" s="197">
        <v>1.44725589129386E-2</v>
      </c>
      <c r="AO411" s="190">
        <v>5.6032533061185002E-3</v>
      </c>
      <c r="AP411" s="197">
        <v>1.04305346042123E-3</v>
      </c>
      <c r="AQ411" s="190"/>
    </row>
    <row r="412" spans="1:43" x14ac:dyDescent="0.35">
      <c r="A412">
        <v>171.029</v>
      </c>
      <c r="B412" t="s">
        <v>1417</v>
      </c>
      <c r="C412" t="s">
        <v>1573</v>
      </c>
      <c r="D412" s="197">
        <v>1.4778468966838701E-3</v>
      </c>
      <c r="E412" s="190">
        <v>7.9887638715924695E-4</v>
      </c>
      <c r="F412" s="197">
        <v>1.6891151503389699E-3</v>
      </c>
      <c r="G412" s="190">
        <v>5.6880134376144397E-4</v>
      </c>
      <c r="H412" s="197">
        <v>1.31518216692161E-3</v>
      </c>
      <c r="I412" s="190">
        <v>9.4319175563113299E-4</v>
      </c>
      <c r="J412" s="197">
        <v>3.43836394839773E-3</v>
      </c>
      <c r="K412" s="190">
        <v>3.4688454040282999E-3</v>
      </c>
      <c r="L412" s="197">
        <v>3.0017578609794001E-3</v>
      </c>
      <c r="M412" s="190">
        <v>1.96291597329402E-3</v>
      </c>
      <c r="N412" s="197">
        <v>1.0225309298467901E-3</v>
      </c>
      <c r="O412" s="190">
        <v>3.7174296730716801E-5</v>
      </c>
      <c r="P412" s="197">
        <v>2.2697582055898101E-3</v>
      </c>
      <c r="Q412" s="190"/>
      <c r="R412" s="197">
        <v>1.0381197744692601E-3</v>
      </c>
      <c r="S412" s="190">
        <v>8.9650297110057596E-5</v>
      </c>
      <c r="T412" s="197">
        <v>1.05062785538712E-3</v>
      </c>
      <c r="U412" s="190">
        <v>3.5914975097829698E-4</v>
      </c>
      <c r="V412" s="197">
        <v>6.8721705773869702E-4</v>
      </c>
      <c r="W412" s="190">
        <v>2.69132778905399E-4</v>
      </c>
      <c r="X412" s="197">
        <v>9.0238812922217805E-4</v>
      </c>
      <c r="Y412" s="190">
        <v>6.2864097678748797E-5</v>
      </c>
      <c r="Z412" s="197">
        <v>4.9366833740701395E-4</v>
      </c>
      <c r="AA412" s="190">
        <v>6.7302602702188898E-5</v>
      </c>
      <c r="AB412" s="197">
        <v>3.9562694678639602E-4</v>
      </c>
      <c r="AC412" s="190">
        <v>1.16727038357705E-4</v>
      </c>
      <c r="AD412" s="197">
        <v>8.7548904939050299E-4</v>
      </c>
      <c r="AE412" s="190">
        <v>3.5556648312186102E-4</v>
      </c>
      <c r="AF412" s="197">
        <v>2.9270419395142902E-3</v>
      </c>
      <c r="AG412" s="190"/>
      <c r="AH412" s="197">
        <v>3.7995831183773401E-3</v>
      </c>
      <c r="AI412" s="190"/>
      <c r="AJ412" s="197">
        <v>1.4100519859043799E-3</v>
      </c>
      <c r="AK412" s="190"/>
      <c r="AL412" s="197">
        <v>3.2611188926180298E-2</v>
      </c>
      <c r="AM412" s="190"/>
      <c r="AN412" s="197">
        <v>2.3129181321257099E-4</v>
      </c>
      <c r="AO412" s="190">
        <v>2.01649855315125E-5</v>
      </c>
      <c r="AP412" s="197">
        <v>1.8735852605857901E-4</v>
      </c>
      <c r="AQ412" s="190"/>
    </row>
    <row r="413" spans="1:43" x14ac:dyDescent="0.35">
      <c r="A413">
        <v>171.065</v>
      </c>
      <c r="B413" t="s">
        <v>1418</v>
      </c>
      <c r="C413" t="s">
        <v>1573</v>
      </c>
      <c r="D413" s="197">
        <v>5.0691908533172204E-4</v>
      </c>
      <c r="E413" s="190">
        <v>1.8596585879887101E-4</v>
      </c>
      <c r="F413" s="197">
        <v>6.2343577979757296E-4</v>
      </c>
      <c r="G413" s="190">
        <v>2.02000609460632E-4</v>
      </c>
      <c r="H413" s="197">
        <v>4.6282069454392402E-4</v>
      </c>
      <c r="I413" s="190">
        <v>2.6618561978091198E-4</v>
      </c>
      <c r="J413" s="197">
        <v>1.28157206711828E-3</v>
      </c>
      <c r="K413" s="190">
        <v>1.3146894470185001E-3</v>
      </c>
      <c r="L413" s="197">
        <v>1.05578975150202E-3</v>
      </c>
      <c r="M413" s="190">
        <v>6.3488824048888804E-4</v>
      </c>
      <c r="N413" s="197">
        <v>4.85198767970156E-4</v>
      </c>
      <c r="O413" s="190">
        <v>1.74125817541633E-6</v>
      </c>
      <c r="P413" s="197">
        <v>8.4230179970056504E-4</v>
      </c>
      <c r="Q413" s="190"/>
      <c r="R413" s="197">
        <v>3.4926334190567602E-4</v>
      </c>
      <c r="S413" s="190">
        <v>3.7613181917760899E-5</v>
      </c>
      <c r="T413" s="197">
        <v>1.0911151358460899E-3</v>
      </c>
      <c r="U413" s="190">
        <v>8.4510541712705498E-4</v>
      </c>
      <c r="V413" s="197">
        <v>1.9831740085449201E-4</v>
      </c>
      <c r="W413" s="190">
        <v>2.7583578758203898E-5</v>
      </c>
      <c r="X413" s="197">
        <v>1.98944595066668E-4</v>
      </c>
      <c r="Y413" s="190">
        <v>2.6032333048691702E-6</v>
      </c>
      <c r="Z413" s="197">
        <v>1.5670183823633199E-4</v>
      </c>
      <c r="AA413" s="190">
        <v>3.7600258530962201E-5</v>
      </c>
      <c r="AB413" s="197">
        <v>1.0843979374258E-4</v>
      </c>
      <c r="AC413" s="190">
        <v>2.2897540894858899E-5</v>
      </c>
      <c r="AD413" s="197">
        <v>2.98507470956501E-4</v>
      </c>
      <c r="AE413" s="190">
        <v>1.7644284089769101E-4</v>
      </c>
      <c r="AF413" s="197">
        <v>8.6778989309352198E-4</v>
      </c>
      <c r="AG413" s="190"/>
      <c r="AH413" s="197">
        <v>1.0789730073573799E-3</v>
      </c>
      <c r="AI413" s="190"/>
      <c r="AJ413" s="197">
        <v>6.129120904811E-4</v>
      </c>
      <c r="AK413" s="190"/>
      <c r="AL413" s="197">
        <v>7.14871440968086E-3</v>
      </c>
      <c r="AM413" s="190"/>
      <c r="AN413" s="197">
        <v>1.0332321191020299E-4</v>
      </c>
      <c r="AO413" s="190">
        <v>1.14094747876809E-5</v>
      </c>
      <c r="AP413" s="197">
        <v>6.1559434398990504E-5</v>
      </c>
      <c r="AQ413" s="190"/>
    </row>
    <row r="414" spans="1:43" x14ac:dyDescent="0.35">
      <c r="A414">
        <v>171.08</v>
      </c>
      <c r="B414" t="s">
        <v>1419</v>
      </c>
      <c r="C414" t="s">
        <v>1573</v>
      </c>
      <c r="D414" s="197">
        <v>3.9794879540239704E-3</v>
      </c>
      <c r="E414" s="190">
        <v>1.9233563521743201E-3</v>
      </c>
      <c r="F414" s="197">
        <v>4.6557623034022399E-3</v>
      </c>
      <c r="G414" s="190">
        <v>1.43663382719299E-3</v>
      </c>
      <c r="H414" s="197">
        <v>3.6349758796358701E-3</v>
      </c>
      <c r="I414" s="190">
        <v>2.0223189870320498E-3</v>
      </c>
      <c r="J414" s="197">
        <v>4.1074936410987802E-3</v>
      </c>
      <c r="K414" s="190">
        <v>2.26016571790979E-3</v>
      </c>
      <c r="L414" s="197">
        <v>2.6556985462393499E-3</v>
      </c>
      <c r="M414" s="190">
        <v>1.08553188545935E-3</v>
      </c>
      <c r="N414" s="197">
        <v>2.2896414219320299E-3</v>
      </c>
      <c r="O414" s="190">
        <v>4.9700320393121196E-4</v>
      </c>
      <c r="P414" s="197">
        <v>6.6362390634121596E-3</v>
      </c>
      <c r="Q414" s="190"/>
      <c r="R414" s="197">
        <v>2.7399473952416302E-3</v>
      </c>
      <c r="S414" s="190">
        <v>8.9755395161766302E-5</v>
      </c>
      <c r="T414" s="197">
        <v>2.2142774817364799E-3</v>
      </c>
      <c r="U414" s="190">
        <v>1.2878049829332899E-3</v>
      </c>
      <c r="V414" s="197">
        <v>1.7485889673043099E-3</v>
      </c>
      <c r="W414" s="190">
        <v>4.9113644743077004E-4</v>
      </c>
      <c r="X414" s="197">
        <v>2.2129708923493102E-3</v>
      </c>
      <c r="Y414" s="190">
        <v>3.1809082130992598E-4</v>
      </c>
      <c r="Z414" s="197">
        <v>1.25926129664046E-3</v>
      </c>
      <c r="AA414" s="190">
        <v>5.1670819247463101E-4</v>
      </c>
      <c r="AB414" s="197">
        <v>1.38511682471462E-3</v>
      </c>
      <c r="AC414" s="190">
        <v>6.4795022151818802E-4</v>
      </c>
      <c r="AD414" s="197">
        <v>2.0730005287307798E-3</v>
      </c>
      <c r="AE414" s="190">
        <v>8.4534651436034302E-4</v>
      </c>
      <c r="AF414" s="197">
        <v>7.1623491618773199E-3</v>
      </c>
      <c r="AG414" s="190"/>
      <c r="AH414" s="197">
        <v>5.5647714673151697E-3</v>
      </c>
      <c r="AI414" s="190"/>
      <c r="AJ414" s="197">
        <v>1.12817155665395E-3</v>
      </c>
      <c r="AK414" s="190"/>
      <c r="AL414" s="197">
        <v>3.6802662024471699E-3</v>
      </c>
      <c r="AM414" s="190"/>
      <c r="AN414" s="197">
        <v>2.12635730584197E-3</v>
      </c>
      <c r="AO414" s="190">
        <v>1.9834610775589299E-3</v>
      </c>
      <c r="AP414" s="197">
        <v>1.65606763686326E-3</v>
      </c>
      <c r="AQ414" s="190"/>
    </row>
    <row r="415" spans="1:43" x14ac:dyDescent="0.35">
      <c r="A415">
        <v>171.11699999999999</v>
      </c>
      <c r="B415" t="s">
        <v>1420</v>
      </c>
      <c r="C415" t="s">
        <v>1573</v>
      </c>
      <c r="D415" s="197">
        <v>1.54719381593326E-2</v>
      </c>
      <c r="E415" s="190">
        <v>5.6221504519025503E-3</v>
      </c>
      <c r="F415" s="197">
        <v>1.48819886695583E-2</v>
      </c>
      <c r="G415" s="190">
        <v>4.5019600714008602E-3</v>
      </c>
      <c r="H415" s="197">
        <v>1.1926764696142501E-2</v>
      </c>
      <c r="I415" s="190">
        <v>5.6093834480703004E-3</v>
      </c>
      <c r="J415" s="197">
        <v>1.46883482484138E-2</v>
      </c>
      <c r="K415" s="190">
        <v>6.7276709701818297E-3</v>
      </c>
      <c r="L415" s="197">
        <v>1.32933548691805E-2</v>
      </c>
      <c r="M415" s="190">
        <v>7.3436486681900904E-3</v>
      </c>
      <c r="N415" s="197">
        <v>1.0737911407310801E-2</v>
      </c>
      <c r="O415" s="190">
        <v>1.4758674707293299E-3</v>
      </c>
      <c r="P415" s="197">
        <v>2.2533225011213701E-2</v>
      </c>
      <c r="Q415" s="190"/>
      <c r="R415" s="197">
        <v>8.0203021697532496E-3</v>
      </c>
      <c r="S415" s="190">
        <v>2.8024180069267799E-4</v>
      </c>
      <c r="T415" s="197">
        <v>8.2048835170715692E-3</v>
      </c>
      <c r="U415" s="190">
        <v>4.0173537460355497E-3</v>
      </c>
      <c r="V415" s="197">
        <v>5.7852199871897096E-3</v>
      </c>
      <c r="W415" s="190">
        <v>1.6596369659363001E-3</v>
      </c>
      <c r="X415" s="197">
        <v>7.0126930937101104E-3</v>
      </c>
      <c r="Y415" s="190">
        <v>5.4494644875080695E-4</v>
      </c>
      <c r="Z415" s="197">
        <v>4.8717968492718701E-3</v>
      </c>
      <c r="AA415" s="190">
        <v>1.67134421310634E-3</v>
      </c>
      <c r="AB415" s="197">
        <v>4.2632281122361301E-3</v>
      </c>
      <c r="AC415" s="190">
        <v>1.09943730357903E-3</v>
      </c>
      <c r="AD415" s="197">
        <v>6.77726078582105E-3</v>
      </c>
      <c r="AE415" s="190">
        <v>1.64573516917224E-3</v>
      </c>
      <c r="AF415" s="197">
        <v>3.63549446798343E-2</v>
      </c>
      <c r="AG415" s="190"/>
      <c r="AH415" s="197">
        <v>3.2599768992870801E-2</v>
      </c>
      <c r="AI415" s="190"/>
      <c r="AJ415" s="197">
        <v>5.4763811622193896E-3</v>
      </c>
      <c r="AK415" s="190"/>
      <c r="AL415" s="197">
        <v>2.8275592040954801E-2</v>
      </c>
      <c r="AM415" s="190"/>
      <c r="AN415" s="197">
        <v>1.4500652301036599E-2</v>
      </c>
      <c r="AO415" s="190">
        <v>9.9639455775959798E-3</v>
      </c>
      <c r="AP415" s="197">
        <v>3.83320800591128E-3</v>
      </c>
      <c r="AQ415" s="190"/>
    </row>
    <row r="416" spans="1:43" x14ac:dyDescent="0.35">
      <c r="A416">
        <v>171.13800000000001</v>
      </c>
      <c r="B416" t="s">
        <v>1421</v>
      </c>
      <c r="C416" t="s">
        <v>1573</v>
      </c>
      <c r="D416" s="197">
        <v>1.7080166560820401E-2</v>
      </c>
      <c r="E416" s="190">
        <v>9.0503635152533301E-3</v>
      </c>
      <c r="F416" s="197">
        <v>1.7899549569410599E-2</v>
      </c>
      <c r="G416" s="190">
        <v>9.6119771806918598E-3</v>
      </c>
      <c r="H416" s="197">
        <v>1.38132396843175E-2</v>
      </c>
      <c r="I416" s="190">
        <v>1.1063396401629001E-2</v>
      </c>
      <c r="J416" s="197">
        <v>1.75327804990442E-2</v>
      </c>
      <c r="K416" s="190">
        <v>1.7037976226111799E-2</v>
      </c>
      <c r="L416" s="197">
        <v>1.07712434086592E-2</v>
      </c>
      <c r="M416" s="190">
        <v>4.7861366964825998E-3</v>
      </c>
      <c r="N416" s="197">
        <v>7.7234065177387802E-3</v>
      </c>
      <c r="O416" s="190">
        <v>2.3452032967500201E-3</v>
      </c>
      <c r="P416" s="197">
        <v>9.3747044477660493E-3</v>
      </c>
      <c r="Q416" s="190"/>
      <c r="R416" s="197">
        <v>1.02989378138442E-2</v>
      </c>
      <c r="S416" s="190">
        <v>1.8025616404079999E-3</v>
      </c>
      <c r="T416" s="197">
        <v>9.5054069933018202E-3</v>
      </c>
      <c r="U416" s="190">
        <v>5.3566991158367E-3</v>
      </c>
      <c r="V416" s="197">
        <v>7.7081153045608398E-3</v>
      </c>
      <c r="W416" s="190">
        <v>2.5306591144745E-3</v>
      </c>
      <c r="X416" s="197">
        <v>9.4331507600919594E-3</v>
      </c>
      <c r="Y416" s="190">
        <v>1.1741607295285899E-3</v>
      </c>
      <c r="Z416" s="197">
        <v>3.5755533490722498E-3</v>
      </c>
      <c r="AA416" s="190">
        <v>7.3279798410510902E-4</v>
      </c>
      <c r="AB416" s="197">
        <v>2.7865656107780999E-3</v>
      </c>
      <c r="AC416" s="190">
        <v>8.7188663790738002E-4</v>
      </c>
      <c r="AD416" s="197">
        <v>4.5332455301722299E-3</v>
      </c>
      <c r="AE416" s="190">
        <v>1.7102457486016999E-3</v>
      </c>
      <c r="AF416" s="197">
        <v>1.4925038392983399E-2</v>
      </c>
      <c r="AG416" s="190"/>
      <c r="AH416" s="197">
        <v>9.4716845202762103E-3</v>
      </c>
      <c r="AI416" s="190"/>
      <c r="AJ416" s="197">
        <v>3.6755644351723201E-3</v>
      </c>
      <c r="AK416" s="190"/>
      <c r="AL416" s="197">
        <v>1.88325560120403E-2</v>
      </c>
      <c r="AM416" s="190"/>
      <c r="AN416" s="197">
        <v>3.7974930474942901E-3</v>
      </c>
      <c r="AO416" s="190">
        <v>7.4051005082929205E-4</v>
      </c>
      <c r="AP416" s="197">
        <v>2.3655676564083598E-3</v>
      </c>
      <c r="AQ416" s="190"/>
    </row>
    <row r="417" spans="1:43" x14ac:dyDescent="0.35">
      <c r="A417">
        <v>171.17400000000001</v>
      </c>
      <c r="B417" t="s">
        <v>1422</v>
      </c>
      <c r="C417" t="s">
        <v>1573</v>
      </c>
      <c r="D417" s="197">
        <v>3.5789432523817097E-2</v>
      </c>
      <c r="E417" s="190">
        <v>1.97848624194523E-2</v>
      </c>
      <c r="F417" s="197">
        <v>3.6174030919996603E-2</v>
      </c>
      <c r="G417" s="190">
        <v>1.23416851395105E-2</v>
      </c>
      <c r="H417" s="197">
        <v>2.57416840453977E-2</v>
      </c>
      <c r="I417" s="190">
        <v>8.6900081821834202E-3</v>
      </c>
      <c r="J417" s="197">
        <v>4.6635397557715098E-2</v>
      </c>
      <c r="K417" s="190">
        <v>3.26559799207322E-2</v>
      </c>
      <c r="L417" s="197">
        <v>2.5310635617581199E-2</v>
      </c>
      <c r="M417" s="190">
        <v>1.07141087931781E-2</v>
      </c>
      <c r="N417" s="197">
        <v>6.2099543966507298E-2</v>
      </c>
      <c r="O417" s="190">
        <v>2.08717278021473E-2</v>
      </c>
      <c r="P417" s="197">
        <v>7.5834014772266201E-2</v>
      </c>
      <c r="Q417" s="190"/>
      <c r="R417" s="197">
        <v>2.4180915214094899E-2</v>
      </c>
      <c r="S417" s="190">
        <v>4.0342351117196897E-3</v>
      </c>
      <c r="T417" s="197">
        <v>1.8044147566535301E-2</v>
      </c>
      <c r="U417" s="190">
        <v>1.2681627619083599E-2</v>
      </c>
      <c r="V417" s="197">
        <v>1.45659089343931E-2</v>
      </c>
      <c r="W417" s="190">
        <v>5.0685824386638902E-3</v>
      </c>
      <c r="X417" s="197">
        <v>1.7791642087191799E-2</v>
      </c>
      <c r="Y417" s="190">
        <v>4.2094209268768298E-3</v>
      </c>
      <c r="Z417" s="197">
        <v>5.1601073788669401E-3</v>
      </c>
      <c r="AA417" s="190">
        <v>1.6225229375743E-3</v>
      </c>
      <c r="AB417" s="197">
        <v>3.5688241609751498E-3</v>
      </c>
      <c r="AC417" s="190">
        <v>5.6146737746487095E-4</v>
      </c>
      <c r="AD417" s="197">
        <v>6.0156332922687399E-3</v>
      </c>
      <c r="AE417" s="190">
        <v>1.6688368046192E-3</v>
      </c>
      <c r="AF417" s="197">
        <v>3.4942878427011097E-2</v>
      </c>
      <c r="AG417" s="190"/>
      <c r="AH417" s="197">
        <v>1.6658650864364698E-2</v>
      </c>
      <c r="AI417" s="190"/>
      <c r="AJ417" s="197">
        <v>6.0156243003685203E-2</v>
      </c>
      <c r="AK417" s="190"/>
      <c r="AL417" s="197">
        <v>7.7551153545696902E-2</v>
      </c>
      <c r="AM417" s="190"/>
      <c r="AN417" s="197">
        <v>5.5016358127200401E-3</v>
      </c>
      <c r="AO417" s="190">
        <v>1.1164490537837199E-3</v>
      </c>
      <c r="AP417" s="197">
        <v>2.09057212497283E-3</v>
      </c>
      <c r="AQ417" s="190"/>
    </row>
    <row r="418" spans="1:43" x14ac:dyDescent="0.35">
      <c r="A418">
        <v>171.21100000000001</v>
      </c>
      <c r="B418" t="s">
        <v>1423</v>
      </c>
      <c r="C418" t="s">
        <v>1573</v>
      </c>
      <c r="D418" s="197">
        <v>8.0383280362279503E-3</v>
      </c>
      <c r="E418" s="190">
        <v>4.07152700074163E-3</v>
      </c>
      <c r="F418" s="197">
        <v>1.48111028636454E-2</v>
      </c>
      <c r="G418" s="190">
        <v>8.5510709766384897E-3</v>
      </c>
      <c r="H418" s="197">
        <v>8.4215914741607792E-3</v>
      </c>
      <c r="I418" s="190">
        <v>6.4764118463309E-3</v>
      </c>
      <c r="J418" s="197">
        <v>1.53642034699705E-2</v>
      </c>
      <c r="K418" s="190">
        <v>1.37988371158953E-2</v>
      </c>
      <c r="L418" s="197">
        <v>8.6579282939955402E-3</v>
      </c>
      <c r="M418" s="190">
        <v>3.4233791510458801E-3</v>
      </c>
      <c r="N418" s="197">
        <v>1.0246626157041401E-2</v>
      </c>
      <c r="O418" s="190">
        <v>3.2465958294723199E-3</v>
      </c>
      <c r="P418" s="197">
        <v>1.1106717464360301E-2</v>
      </c>
      <c r="Q418" s="190"/>
      <c r="R418" s="197">
        <v>8.2523464219478107E-3</v>
      </c>
      <c r="S418" s="190">
        <v>1.6089240265839901E-3</v>
      </c>
      <c r="T418" s="197">
        <v>8.3113858948739398E-3</v>
      </c>
      <c r="U418" s="190">
        <v>4.9603708100292004E-3</v>
      </c>
      <c r="V418" s="197">
        <v>3.6150385918652301E-3</v>
      </c>
      <c r="W418" s="190">
        <v>1.75544887246608E-3</v>
      </c>
      <c r="X418" s="197">
        <v>3.9838265431945503E-3</v>
      </c>
      <c r="Y418" s="190">
        <v>5.7535461091118496E-4</v>
      </c>
      <c r="Z418" s="197">
        <v>1.9207532739344299E-3</v>
      </c>
      <c r="AA418" s="190">
        <v>4.0257961070140299E-4</v>
      </c>
      <c r="AB418" s="197">
        <v>1.3457379108136401E-3</v>
      </c>
      <c r="AC418" s="190">
        <v>3.5040227726732101E-4</v>
      </c>
      <c r="AD418" s="197">
        <v>2.2755426402092001E-3</v>
      </c>
      <c r="AE418" s="190">
        <v>1.4649279481778301E-3</v>
      </c>
      <c r="AF418" s="197">
        <v>9.3613192110607903E-3</v>
      </c>
      <c r="AG418" s="190"/>
      <c r="AH418" s="197">
        <v>4.5424646871492303E-3</v>
      </c>
      <c r="AI418" s="190"/>
      <c r="AJ418" s="197">
        <v>6.0312786130798197E-3</v>
      </c>
      <c r="AK418" s="190"/>
      <c r="AL418" s="197">
        <v>1.7225142737390599E-2</v>
      </c>
      <c r="AM418" s="190"/>
      <c r="AN418" s="197">
        <v>2.1770066221735301E-3</v>
      </c>
      <c r="AO418" s="190">
        <v>1.03246674349526E-3</v>
      </c>
      <c r="AP418" s="197">
        <v>5.2898512081519795E-4</v>
      </c>
      <c r="AQ418" s="190"/>
    </row>
    <row r="419" spans="1:43" x14ac:dyDescent="0.35">
      <c r="A419">
        <v>172.06</v>
      </c>
      <c r="B419" t="s">
        <v>1424</v>
      </c>
      <c r="C419" t="s">
        <v>1573</v>
      </c>
      <c r="D419" s="197">
        <v>3.8699285971169699E-3</v>
      </c>
      <c r="E419" s="190">
        <v>2.0177614397457301E-3</v>
      </c>
      <c r="F419" s="197">
        <v>6.4856064921383003E-3</v>
      </c>
      <c r="G419" s="190">
        <v>2.3977970517288201E-3</v>
      </c>
      <c r="H419" s="197">
        <v>2.3377513485044001E-3</v>
      </c>
      <c r="I419" s="190">
        <v>1.7008387504771601E-3</v>
      </c>
      <c r="J419" s="197">
        <v>9.3357922146407001E-3</v>
      </c>
      <c r="K419" s="190">
        <v>8.8336301067439994E-3</v>
      </c>
      <c r="L419" s="197">
        <v>5.9365502934773098E-3</v>
      </c>
      <c r="M419" s="190">
        <v>3.7933390861355398E-3</v>
      </c>
      <c r="N419" s="197">
        <v>2.3623573118999202E-3</v>
      </c>
      <c r="O419" s="190">
        <v>9.2664081355304097E-4</v>
      </c>
      <c r="P419" s="197">
        <v>6.8392402673896503E-3</v>
      </c>
      <c r="Q419" s="190"/>
      <c r="R419" s="197">
        <v>5.7071122934837298E-3</v>
      </c>
      <c r="S419" s="190">
        <v>1.5217946041903799E-3</v>
      </c>
      <c r="T419" s="197">
        <v>1.8693969989363301E-3</v>
      </c>
      <c r="U419" s="190">
        <v>7.5337055833631398E-4</v>
      </c>
      <c r="V419" s="197">
        <v>1.13915351162078E-3</v>
      </c>
      <c r="W419" s="190">
        <v>3.5747268106281298E-4</v>
      </c>
      <c r="X419" s="197">
        <v>7.8804263393409898E-4</v>
      </c>
      <c r="Y419" s="190">
        <v>3.7876651070210999E-4</v>
      </c>
      <c r="Z419" s="197">
        <v>1.0249372190747801E-3</v>
      </c>
      <c r="AA419" s="190">
        <v>2.7331280716136E-4</v>
      </c>
      <c r="AB419" s="197">
        <v>7.8103947199534296E-4</v>
      </c>
      <c r="AC419" s="190">
        <v>1.3464081833482999E-4</v>
      </c>
      <c r="AD419" s="197">
        <v>2.1633329490232298E-3</v>
      </c>
      <c r="AE419" s="190">
        <v>1.1044496778605699E-3</v>
      </c>
      <c r="AF419" s="197">
        <v>9.8617520780322696E-3</v>
      </c>
      <c r="AG419" s="190"/>
      <c r="AH419" s="197">
        <v>7.4662962939454798E-3</v>
      </c>
      <c r="AI419" s="190"/>
      <c r="AJ419" s="197">
        <v>8.3552353333067597E-3</v>
      </c>
      <c r="AK419" s="190"/>
      <c r="AL419" s="197">
        <v>1.37985724489412E-2</v>
      </c>
      <c r="AM419" s="190"/>
      <c r="AN419" s="197">
        <v>2.10197548170619E-3</v>
      </c>
      <c r="AO419" s="190">
        <v>1.3108276926798799E-3</v>
      </c>
      <c r="AP419" s="197">
        <v>5.0670291172805301E-4</v>
      </c>
      <c r="AQ419" s="190"/>
    </row>
    <row r="420" spans="1:43" x14ac:dyDescent="0.35">
      <c r="A420">
        <v>172.09700000000001</v>
      </c>
      <c r="B420" t="s">
        <v>1425</v>
      </c>
      <c r="C420" t="s">
        <v>1573</v>
      </c>
      <c r="D420" s="197">
        <v>2.7520768956307202E-3</v>
      </c>
      <c r="E420" s="190">
        <v>1.3453856503480399E-3</v>
      </c>
      <c r="F420" s="197">
        <v>3.4616508843598702E-3</v>
      </c>
      <c r="G420" s="190">
        <v>1.5620705927262401E-3</v>
      </c>
      <c r="H420" s="197">
        <v>2.5328664784233699E-3</v>
      </c>
      <c r="I420" s="190">
        <v>1.23007549844298E-3</v>
      </c>
      <c r="J420" s="197">
        <v>4.5438922911609E-3</v>
      </c>
      <c r="K420" s="190">
        <v>2.71692632145259E-3</v>
      </c>
      <c r="L420" s="197">
        <v>1.7728315514594301E-3</v>
      </c>
      <c r="M420" s="190">
        <v>6.7270783166057703E-4</v>
      </c>
      <c r="N420" s="197">
        <v>4.71496577882018E-3</v>
      </c>
      <c r="O420" s="190">
        <v>4.8497205934880399E-4</v>
      </c>
      <c r="P420" s="197">
        <v>8.7516045051793008E-3</v>
      </c>
      <c r="Q420" s="190"/>
      <c r="R420" s="197">
        <v>2.8687849929324299E-3</v>
      </c>
      <c r="S420" s="190">
        <v>2.5418041537497498E-4</v>
      </c>
      <c r="T420" s="197">
        <v>2.44567640559132E-3</v>
      </c>
      <c r="U420" s="190">
        <v>1.3348803457461399E-3</v>
      </c>
      <c r="V420" s="197">
        <v>1.06531215556978E-3</v>
      </c>
      <c r="W420" s="190">
        <v>2.7387894901178801E-4</v>
      </c>
      <c r="X420" s="197">
        <v>1.2270578441285101E-3</v>
      </c>
      <c r="Y420" s="190">
        <v>1.68806966779017E-4</v>
      </c>
      <c r="Z420" s="197">
        <v>5.5195777514451504E-4</v>
      </c>
      <c r="AA420" s="190">
        <v>1.9741061483154399E-4</v>
      </c>
      <c r="AB420" s="197">
        <v>4.1688102950586598E-4</v>
      </c>
      <c r="AC420" s="190">
        <v>1.03119756702049E-4</v>
      </c>
      <c r="AD420" s="197">
        <v>9.9397192862515308E-4</v>
      </c>
      <c r="AE420" s="190">
        <v>2.9965631514648999E-4</v>
      </c>
      <c r="AF420" s="197">
        <v>4.8921168972763801E-3</v>
      </c>
      <c r="AG420" s="190"/>
      <c r="AH420" s="197">
        <v>3.1609049140804602E-3</v>
      </c>
      <c r="AI420" s="190"/>
      <c r="AJ420" s="197">
        <v>5.7762372281300999E-3</v>
      </c>
      <c r="AK420" s="190"/>
      <c r="AL420" s="197">
        <v>9.2766328490848406E-3</v>
      </c>
      <c r="AM420" s="190"/>
      <c r="AN420" s="197">
        <v>1.08554710826676E-3</v>
      </c>
      <c r="AO420" s="190">
        <v>3.7332530692513898E-4</v>
      </c>
      <c r="AP420" s="197">
        <v>3.8363932745935902E-4</v>
      </c>
      <c r="AQ420" s="190"/>
    </row>
    <row r="421" spans="1:43" x14ac:dyDescent="0.35">
      <c r="A421">
        <v>173.04400000000001</v>
      </c>
      <c r="B421" t="s">
        <v>1426</v>
      </c>
      <c r="C421" t="s">
        <v>1573</v>
      </c>
      <c r="D421" s="197">
        <v>2.0562756389155999E-3</v>
      </c>
      <c r="E421" s="190">
        <v>9.2538349929769997E-4</v>
      </c>
      <c r="F421" s="197">
        <v>2.2448303329073698E-3</v>
      </c>
      <c r="G421" s="190">
        <v>5.4533085750096695E-4</v>
      </c>
      <c r="H421" s="197">
        <v>1.9038524164304801E-3</v>
      </c>
      <c r="I421" s="190">
        <v>1.24834302276148E-3</v>
      </c>
      <c r="J421" s="197">
        <v>2.7558132643309202E-3</v>
      </c>
      <c r="K421" s="190">
        <v>1.7456399224147199E-3</v>
      </c>
      <c r="L421" s="197">
        <v>2.63400260091891E-3</v>
      </c>
      <c r="M421" s="190">
        <v>1.52372218784095E-3</v>
      </c>
      <c r="N421" s="197">
        <v>1.1880821637245301E-3</v>
      </c>
      <c r="O421" s="190">
        <v>1.2814139726465199E-4</v>
      </c>
      <c r="P421" s="197">
        <v>2.8456052100517002E-3</v>
      </c>
      <c r="Q421" s="190"/>
      <c r="R421" s="197">
        <v>1.60192955806055E-3</v>
      </c>
      <c r="S421" s="190">
        <v>1.17136103124994E-4</v>
      </c>
      <c r="T421" s="197">
        <v>1.5490301553986101E-3</v>
      </c>
      <c r="U421" s="190">
        <v>7.1525580297083905E-4</v>
      </c>
      <c r="V421" s="197">
        <v>8.6469442150726903E-4</v>
      </c>
      <c r="W421" s="190">
        <v>2.4868248166340899E-4</v>
      </c>
      <c r="X421" s="197">
        <v>1.1481719543520901E-3</v>
      </c>
      <c r="Y421" s="190">
        <v>9.4555501361827195E-5</v>
      </c>
      <c r="Z421" s="197">
        <v>8.6335451897622104E-4</v>
      </c>
      <c r="AA421" s="190">
        <v>1.4651253830316301E-4</v>
      </c>
      <c r="AB421" s="197">
        <v>7.1816357655354803E-4</v>
      </c>
      <c r="AC421" s="190">
        <v>9.7290567815709597E-5</v>
      </c>
      <c r="AD421" s="197">
        <v>1.15726282907966E-3</v>
      </c>
      <c r="AE421" s="190">
        <v>5.4147562734714702E-4</v>
      </c>
      <c r="AF421" s="197">
        <v>3.1079881591390998E-3</v>
      </c>
      <c r="AG421" s="190"/>
      <c r="AH421" s="197">
        <v>3.0252705112978301E-3</v>
      </c>
      <c r="AI421" s="190"/>
      <c r="AJ421" s="197">
        <v>2.22383552835067E-3</v>
      </c>
      <c r="AK421" s="190"/>
      <c r="AL421" s="197">
        <v>9.9663690902342204E-3</v>
      </c>
      <c r="AM421" s="190"/>
      <c r="AN421" s="197">
        <v>5.0163555926410904E-4</v>
      </c>
      <c r="AO421" s="190">
        <v>2.6902188277583798E-4</v>
      </c>
      <c r="AP421" s="197">
        <v>2.88431816194839E-4</v>
      </c>
      <c r="AQ421" s="190"/>
    </row>
    <row r="422" spans="1:43" x14ac:dyDescent="0.35">
      <c r="A422">
        <v>173.06</v>
      </c>
      <c r="B422" t="s">
        <v>1427</v>
      </c>
      <c r="C422" t="s">
        <v>1573</v>
      </c>
      <c r="D422" s="197">
        <v>2.7252691453696098E-3</v>
      </c>
      <c r="E422" s="190">
        <v>1.61309636786365E-3</v>
      </c>
      <c r="F422" s="197">
        <v>2.8854420195823498E-3</v>
      </c>
      <c r="G422" s="190">
        <v>1.09563603614102E-3</v>
      </c>
      <c r="H422" s="197">
        <v>2.2621743894581299E-3</v>
      </c>
      <c r="I422" s="190">
        <v>1.5878722304434501E-3</v>
      </c>
      <c r="J422" s="197">
        <v>5.4928310489919903E-3</v>
      </c>
      <c r="K422" s="190">
        <v>4.8629494158397603E-3</v>
      </c>
      <c r="L422" s="197">
        <v>3.90224649787474E-3</v>
      </c>
      <c r="M422" s="190">
        <v>2.48642672581262E-3</v>
      </c>
      <c r="N422" s="197">
        <v>1.8901321835434199E-3</v>
      </c>
      <c r="O422" s="190">
        <v>5.9468680004690801E-5</v>
      </c>
      <c r="P422" s="197">
        <v>3.4702060670717899E-3</v>
      </c>
      <c r="Q422" s="190"/>
      <c r="R422" s="197">
        <v>1.9648199294554801E-3</v>
      </c>
      <c r="S422" s="190">
        <v>7.4477609086815596E-5</v>
      </c>
      <c r="T422" s="197">
        <v>2.1838950976585999E-3</v>
      </c>
      <c r="U422" s="190">
        <v>9.940335133803279E-4</v>
      </c>
      <c r="V422" s="197">
        <v>1.4665827630639301E-3</v>
      </c>
      <c r="W422" s="190">
        <v>2.9812272869303701E-4</v>
      </c>
      <c r="X422" s="197">
        <v>1.9149932187879099E-3</v>
      </c>
      <c r="Y422" s="190">
        <v>1.4708468969619701E-4</v>
      </c>
      <c r="Z422" s="197">
        <v>1.04199915836269E-3</v>
      </c>
      <c r="AA422" s="190">
        <v>2.6146993406170002E-4</v>
      </c>
      <c r="AB422" s="197">
        <v>6.2643066041014603E-4</v>
      </c>
      <c r="AC422" s="190">
        <v>8.8778781741649396E-5</v>
      </c>
      <c r="AD422" s="197">
        <v>1.5783688335546701E-3</v>
      </c>
      <c r="AE422" s="190">
        <v>7.0548632580963802E-4</v>
      </c>
      <c r="AF422" s="197">
        <v>5.4359621898527099E-3</v>
      </c>
      <c r="AG422" s="190"/>
      <c r="AH422" s="197">
        <v>4.5495096908023296E-3</v>
      </c>
      <c r="AI422" s="190"/>
      <c r="AJ422" s="197">
        <v>2.77812560160054E-3</v>
      </c>
      <c r="AK422" s="190"/>
      <c r="AL422" s="197">
        <v>2.6438773995931902E-2</v>
      </c>
      <c r="AM422" s="190"/>
      <c r="AN422" s="197">
        <v>6.6427089037789295E-4</v>
      </c>
      <c r="AO422" s="190">
        <v>2.34406630138917E-4</v>
      </c>
      <c r="AP422" s="197">
        <v>2.5916232309395698E-4</v>
      </c>
      <c r="AQ422" s="190"/>
    </row>
    <row r="423" spans="1:43" x14ac:dyDescent="0.35">
      <c r="A423">
        <v>173.08099999999999</v>
      </c>
      <c r="B423" t="s">
        <v>1428</v>
      </c>
      <c r="C423" t="s">
        <v>1573</v>
      </c>
      <c r="D423" s="197">
        <v>2.5286279942402599E-2</v>
      </c>
      <c r="E423" s="190">
        <v>1.5339722053047299E-2</v>
      </c>
      <c r="F423" s="197">
        <v>2.1026949843551801E-2</v>
      </c>
      <c r="G423" s="190">
        <v>8.4374755215111605E-3</v>
      </c>
      <c r="H423" s="197">
        <v>1.46846293037054E-2</v>
      </c>
      <c r="I423" s="190">
        <v>8.5716051211277792E-3</v>
      </c>
      <c r="J423" s="197">
        <v>1.5011076963396401E-2</v>
      </c>
      <c r="K423" s="190">
        <v>7.5058233298025698E-3</v>
      </c>
      <c r="L423" s="197">
        <v>1.6290854038402899E-2</v>
      </c>
      <c r="M423" s="190">
        <v>7.4150978653674199E-3</v>
      </c>
      <c r="N423" s="197">
        <v>1.7981517675546101E-2</v>
      </c>
      <c r="O423" s="190">
        <v>3.65870653763969E-3</v>
      </c>
      <c r="P423" s="197">
        <v>4.7466462723896999E-2</v>
      </c>
      <c r="Q423" s="190"/>
      <c r="R423" s="197">
        <v>7.4929250777527696E-3</v>
      </c>
      <c r="S423" s="190">
        <v>3.6486920838698598E-4</v>
      </c>
      <c r="T423" s="197">
        <v>5.8629990037236696E-3</v>
      </c>
      <c r="U423" s="190">
        <v>2.35262939708107E-3</v>
      </c>
      <c r="V423" s="197">
        <v>2.4880472841258901E-3</v>
      </c>
      <c r="W423" s="190">
        <v>5.7713438666570302E-4</v>
      </c>
      <c r="X423" s="197">
        <v>4.0938428542166196E-3</v>
      </c>
      <c r="Y423" s="190">
        <v>1.47295584939725E-3</v>
      </c>
      <c r="Z423" s="197">
        <v>2.53164981797148E-3</v>
      </c>
      <c r="AA423" s="190">
        <v>1.25035094194081E-3</v>
      </c>
      <c r="AB423" s="197">
        <v>2.2440985587078399E-3</v>
      </c>
      <c r="AC423" s="190">
        <v>1.1265599819650701E-3</v>
      </c>
      <c r="AD423" s="197">
        <v>4.5439160734014796E-3</v>
      </c>
      <c r="AE423" s="190">
        <v>1.84099864423507E-3</v>
      </c>
      <c r="AF423" s="197">
        <v>4.3487426786374801E-2</v>
      </c>
      <c r="AG423" s="190"/>
      <c r="AH423" s="197">
        <v>1.15861573140575E-2</v>
      </c>
      <c r="AI423" s="190"/>
      <c r="AJ423" s="197">
        <v>2.4807079895250101E-3</v>
      </c>
      <c r="AK423" s="190"/>
      <c r="AL423" s="197">
        <v>4.05670586509893E-2</v>
      </c>
      <c r="AM423" s="190"/>
      <c r="AN423" s="197">
        <v>1.62297704868858E-2</v>
      </c>
      <c r="AO423" s="190">
        <v>1.16180142295703E-2</v>
      </c>
      <c r="AP423" s="197">
        <v>4.2030933850604702E-3</v>
      </c>
      <c r="AQ423" s="190"/>
    </row>
    <row r="424" spans="1:43" x14ac:dyDescent="0.35">
      <c r="A424">
        <v>173.096</v>
      </c>
      <c r="B424" t="s">
        <v>1429</v>
      </c>
      <c r="C424" t="s">
        <v>1573</v>
      </c>
      <c r="D424" s="197">
        <v>1.5667413383625199E-2</v>
      </c>
      <c r="E424" s="190">
        <v>6.5260647597389703E-3</v>
      </c>
      <c r="F424" s="197">
        <v>1.53925348746077E-2</v>
      </c>
      <c r="G424" s="190">
        <v>5.6701307383596397E-3</v>
      </c>
      <c r="H424" s="197">
        <v>1.24231165524203E-2</v>
      </c>
      <c r="I424" s="190">
        <v>8.0278678616846708E-3</v>
      </c>
      <c r="J424" s="197">
        <v>1.3582541886001101E-2</v>
      </c>
      <c r="K424" s="190">
        <v>9.5020205697503891E-3</v>
      </c>
      <c r="L424" s="197">
        <v>1.2186115817707101E-2</v>
      </c>
      <c r="M424" s="190">
        <v>5.4045287917161402E-3</v>
      </c>
      <c r="N424" s="197">
        <v>8.3329754360426198E-3</v>
      </c>
      <c r="O424" s="190">
        <v>3.2233526696717001E-3</v>
      </c>
      <c r="P424" s="197">
        <v>9.7806071922840604E-3</v>
      </c>
      <c r="Q424" s="190"/>
      <c r="R424" s="197">
        <v>8.2698491538398707E-3</v>
      </c>
      <c r="S424" s="190">
        <v>7.93645628305223E-4</v>
      </c>
      <c r="T424" s="197">
        <v>7.5167725893769298E-3</v>
      </c>
      <c r="U424" s="190">
        <v>2.6880906761620501E-3</v>
      </c>
      <c r="V424" s="197">
        <v>7.3382396785536402E-3</v>
      </c>
      <c r="W424" s="190">
        <v>2.3318093686007599E-3</v>
      </c>
      <c r="X424" s="197">
        <v>8.90436778169576E-3</v>
      </c>
      <c r="Y424" s="190">
        <v>1.0600946751161001E-3</v>
      </c>
      <c r="Z424" s="197">
        <v>4.6297850934172201E-3</v>
      </c>
      <c r="AA424" s="190">
        <v>2.73028205583646E-5</v>
      </c>
      <c r="AB424" s="197">
        <v>3.8610880596186398E-3</v>
      </c>
      <c r="AC424" s="190">
        <v>8.8669926620109905E-4</v>
      </c>
      <c r="AD424" s="197">
        <v>5.9592544090381798E-3</v>
      </c>
      <c r="AE424" s="190">
        <v>2.0352106739382702E-3</v>
      </c>
      <c r="AF424" s="197">
        <v>1.5233009825305699E-2</v>
      </c>
      <c r="AG424" s="190"/>
      <c r="AH424" s="197">
        <v>1.71443267563724E-2</v>
      </c>
      <c r="AI424" s="190"/>
      <c r="AJ424" s="197">
        <v>3.1172510583195598E-3</v>
      </c>
      <c r="AK424" s="190"/>
      <c r="AL424" s="197">
        <v>1.4651921503167799E-2</v>
      </c>
      <c r="AM424" s="190"/>
      <c r="AN424" s="197">
        <v>6.8465362066867002E-3</v>
      </c>
      <c r="AO424" s="190">
        <v>1.84182265569309E-3</v>
      </c>
      <c r="AP424" s="197">
        <v>3.2378491886960702E-3</v>
      </c>
      <c r="AQ424" s="190"/>
    </row>
    <row r="425" spans="1:43" x14ac:dyDescent="0.35">
      <c r="A425">
        <v>173.13200000000001</v>
      </c>
      <c r="B425" t="s">
        <v>1430</v>
      </c>
      <c r="C425" t="s">
        <v>1573</v>
      </c>
      <c r="D425" s="197">
        <v>7.76479621661204E-3</v>
      </c>
      <c r="E425" s="190">
        <v>4.46773677950104E-3</v>
      </c>
      <c r="F425" s="197">
        <v>7.9607726787827501E-3</v>
      </c>
      <c r="G425" s="190">
        <v>3.4368820123056301E-3</v>
      </c>
      <c r="H425" s="197">
        <v>6.0969335555324704E-3</v>
      </c>
      <c r="I425" s="190">
        <v>2.4102059632324798E-3</v>
      </c>
      <c r="J425" s="197">
        <v>1.3861850446872799E-2</v>
      </c>
      <c r="K425" s="190">
        <v>9.5598539047627301E-3</v>
      </c>
      <c r="L425" s="197">
        <v>9.1863958481101706E-3</v>
      </c>
      <c r="M425" s="190">
        <v>4.24618519188692E-3</v>
      </c>
      <c r="N425" s="197">
        <v>6.8718961107476096E-3</v>
      </c>
      <c r="O425" s="190">
        <v>2.0691012986933001E-4</v>
      </c>
      <c r="P425" s="197">
        <v>1.11062999868009E-2</v>
      </c>
      <c r="Q425" s="190"/>
      <c r="R425" s="197">
        <v>4.5694710131139798E-3</v>
      </c>
      <c r="S425" s="190">
        <v>1.0562162255245099E-4</v>
      </c>
      <c r="T425" s="197">
        <v>1.8100130270414901E-2</v>
      </c>
      <c r="U425" s="190">
        <v>3.0457127468170599E-4</v>
      </c>
      <c r="V425" s="197">
        <v>4.1226961702148797E-2</v>
      </c>
      <c r="W425" s="190">
        <v>7.0319597897352303E-3</v>
      </c>
      <c r="X425" s="197">
        <v>4.01782149792414E-2</v>
      </c>
      <c r="Y425" s="190">
        <v>1.2002625980806999E-2</v>
      </c>
      <c r="Z425" s="197">
        <v>2.14366748646612E-2</v>
      </c>
      <c r="AA425" s="190">
        <v>5.3883098421392099E-3</v>
      </c>
      <c r="AB425" s="197">
        <v>1.6058919398987601E-2</v>
      </c>
      <c r="AC425" s="190">
        <v>5.9895520094127601E-3</v>
      </c>
      <c r="AD425" s="197">
        <v>1.38178603025728E-2</v>
      </c>
      <c r="AE425" s="190">
        <v>1.9995012164834699E-3</v>
      </c>
      <c r="AF425" s="197">
        <v>8.0729539162767996E-2</v>
      </c>
      <c r="AG425" s="190"/>
      <c r="AH425" s="197">
        <v>6.0401487541892701E-2</v>
      </c>
      <c r="AI425" s="190"/>
      <c r="AJ425" s="197">
        <v>1.0518523561061499E-2</v>
      </c>
      <c r="AK425" s="190"/>
      <c r="AL425" s="197">
        <v>5.1069259557128398E-2</v>
      </c>
      <c r="AM425" s="190"/>
      <c r="AN425" s="197">
        <v>5.9455217429771702E-2</v>
      </c>
      <c r="AO425" s="190">
        <v>3.2398521087649498E-2</v>
      </c>
      <c r="AP425" s="197">
        <v>3.76610365256949E-3</v>
      </c>
      <c r="AQ425" s="190"/>
    </row>
    <row r="426" spans="1:43" x14ac:dyDescent="0.35">
      <c r="A426">
        <v>173.154</v>
      </c>
      <c r="B426" t="s">
        <v>1431</v>
      </c>
      <c r="C426" t="s">
        <v>1573</v>
      </c>
      <c r="D426" s="197">
        <v>2.3850435670335401E-2</v>
      </c>
      <c r="E426" s="190">
        <v>1.31185164360483E-2</v>
      </c>
      <c r="F426" s="197">
        <v>2.21626924852521E-2</v>
      </c>
      <c r="G426" s="190">
        <v>1.1747031161123E-2</v>
      </c>
      <c r="H426" s="197">
        <v>1.57300150175139E-2</v>
      </c>
      <c r="I426" s="190">
        <v>1.02397622592992E-2</v>
      </c>
      <c r="J426" s="197">
        <v>2.9524488224367599E-2</v>
      </c>
      <c r="K426" s="190">
        <v>2.3450198978963398E-2</v>
      </c>
      <c r="L426" s="197">
        <v>2.3317020687005498E-2</v>
      </c>
      <c r="M426" s="190">
        <v>1.33445103347262E-2</v>
      </c>
      <c r="N426" s="197">
        <v>1.73896910427443E-2</v>
      </c>
      <c r="O426" s="190">
        <v>4.9705782524689804E-3</v>
      </c>
      <c r="P426" s="197">
        <v>1.6068147154267898E-2</v>
      </c>
      <c r="Q426" s="190"/>
      <c r="R426" s="197">
        <v>1.06086056525869E-2</v>
      </c>
      <c r="S426" s="190">
        <v>1.6365507342103599E-3</v>
      </c>
      <c r="T426" s="197">
        <v>1.25914296327925E-2</v>
      </c>
      <c r="U426" s="190">
        <v>4.9384783956347702E-3</v>
      </c>
      <c r="V426" s="197">
        <v>1.1860402730187901E-2</v>
      </c>
      <c r="W426" s="190">
        <v>2.2089779832054099E-3</v>
      </c>
      <c r="X426" s="197">
        <v>1.3324979674161E-2</v>
      </c>
      <c r="Y426" s="190">
        <v>2.5012222646377202E-3</v>
      </c>
      <c r="Z426" s="197">
        <v>4.7906962265535299E-3</v>
      </c>
      <c r="AA426" s="190">
        <v>7.8646837363358004E-4</v>
      </c>
      <c r="AB426" s="197">
        <v>3.80096018583366E-3</v>
      </c>
      <c r="AC426" s="190">
        <v>6.0975207618217198E-4</v>
      </c>
      <c r="AD426" s="197">
        <v>6.6967576403634604E-3</v>
      </c>
      <c r="AE426" s="190">
        <v>1.7070772441458201E-3</v>
      </c>
      <c r="AF426" s="197">
        <v>2.5706352301722701E-2</v>
      </c>
      <c r="AG426" s="190"/>
      <c r="AH426" s="197">
        <v>2.7140696787939501E-2</v>
      </c>
      <c r="AI426" s="190"/>
      <c r="AJ426" s="197">
        <v>1.28440496747791E-2</v>
      </c>
      <c r="AK426" s="190"/>
      <c r="AL426" s="197">
        <v>4.5778558927935399E-2</v>
      </c>
      <c r="AM426" s="190"/>
      <c r="AN426" s="197">
        <v>8.8392884691957194E-3</v>
      </c>
      <c r="AO426" s="190">
        <v>2.0110970333634599E-3</v>
      </c>
      <c r="AP426" s="197">
        <v>2.5527292279267301E-3</v>
      </c>
      <c r="AQ426" s="190"/>
    </row>
    <row r="427" spans="1:43" x14ac:dyDescent="0.35">
      <c r="A427">
        <v>174.09100000000001</v>
      </c>
      <c r="B427" t="s">
        <v>1432</v>
      </c>
      <c r="C427" t="s">
        <v>1573</v>
      </c>
      <c r="D427" s="197">
        <v>1.8894885564258099E-2</v>
      </c>
      <c r="E427" s="190">
        <v>1.4046060463539199E-2</v>
      </c>
      <c r="F427" s="197">
        <v>1.9073890131212301E-2</v>
      </c>
      <c r="G427" s="190">
        <v>8.3670247660389205E-3</v>
      </c>
      <c r="H427" s="197">
        <v>1.21472278172166E-2</v>
      </c>
      <c r="I427" s="190">
        <v>5.0225654883861402E-3</v>
      </c>
      <c r="J427" s="197">
        <v>2.8461324474497101E-2</v>
      </c>
      <c r="K427" s="190">
        <v>2.3012703720256201E-2</v>
      </c>
      <c r="L427" s="197">
        <v>1.3650402113969401E-2</v>
      </c>
      <c r="M427" s="190">
        <v>6.1987888635117597E-3</v>
      </c>
      <c r="N427" s="197">
        <v>3.02550111646347E-2</v>
      </c>
      <c r="O427" s="190">
        <v>1.03252536745452E-2</v>
      </c>
      <c r="P427" s="197">
        <v>2.8951503940438501E-2</v>
      </c>
      <c r="Q427" s="190"/>
      <c r="R427" s="197">
        <v>1.32184495577227E-2</v>
      </c>
      <c r="S427" s="190">
        <v>2.9060788506727699E-3</v>
      </c>
      <c r="T427" s="197">
        <v>6.6721780336274497E-3</v>
      </c>
      <c r="U427" s="190">
        <v>5.7729025384616996E-3</v>
      </c>
      <c r="V427" s="197">
        <v>5.2868504116602502E-3</v>
      </c>
      <c r="W427" s="190">
        <v>3.0122139200396999E-3</v>
      </c>
      <c r="X427" s="197">
        <v>6.5682954468061598E-3</v>
      </c>
      <c r="Y427" s="190">
        <v>1.9346120192521301E-3</v>
      </c>
      <c r="Z427" s="197">
        <v>1.63425949461822E-3</v>
      </c>
      <c r="AA427" s="190">
        <v>5.33248335709118E-4</v>
      </c>
      <c r="AB427" s="197">
        <v>1.23271097395917E-3</v>
      </c>
      <c r="AC427" s="190">
        <v>5.1660523739911703E-4</v>
      </c>
      <c r="AD427" s="197">
        <v>2.0619331163897001E-3</v>
      </c>
      <c r="AE427" s="190">
        <v>1.86455105037681E-3</v>
      </c>
      <c r="AF427" s="197">
        <v>1.31962654462067E-2</v>
      </c>
      <c r="AG427" s="190"/>
      <c r="AH427" s="197">
        <v>4.4819289170238696E-3</v>
      </c>
      <c r="AI427" s="190"/>
      <c r="AJ427" s="197">
        <v>3.3365597201044497E-2</v>
      </c>
      <c r="AK427" s="190"/>
      <c r="AL427" s="197">
        <v>4.9791796350894597E-2</v>
      </c>
      <c r="AM427" s="190"/>
      <c r="AN427" s="197">
        <v>5.50608190247733E-4</v>
      </c>
      <c r="AO427" s="190">
        <v>1.8714430152130601E-4</v>
      </c>
      <c r="AP427" s="197">
        <v>4.1263044709908002E-4</v>
      </c>
      <c r="AQ427" s="190"/>
    </row>
    <row r="428" spans="1:43" x14ac:dyDescent="0.35">
      <c r="A428">
        <v>175.06</v>
      </c>
      <c r="B428" t="s">
        <v>1433</v>
      </c>
      <c r="C428" t="s">
        <v>1573</v>
      </c>
      <c r="D428" s="197">
        <v>5.6122310552050901E-3</v>
      </c>
      <c r="E428" s="190">
        <v>1.6703777871816001E-3</v>
      </c>
      <c r="F428" s="197">
        <v>7.9612283043721897E-3</v>
      </c>
      <c r="G428" s="190">
        <v>3.5016356468038799E-3</v>
      </c>
      <c r="H428" s="197">
        <v>4.8668299703659998E-3</v>
      </c>
      <c r="I428" s="190">
        <v>2.4512579410571498E-3</v>
      </c>
      <c r="J428" s="197">
        <v>9.8010363560864702E-3</v>
      </c>
      <c r="K428" s="190">
        <v>6.0069688712300904E-3</v>
      </c>
      <c r="L428" s="197">
        <v>9.4109083668458705E-3</v>
      </c>
      <c r="M428" s="190">
        <v>5.58355143474002E-3</v>
      </c>
      <c r="N428" s="197">
        <v>7.95015955467533E-3</v>
      </c>
      <c r="O428" s="190">
        <v>5.4780525503355098E-4</v>
      </c>
      <c r="P428" s="197">
        <v>1.5022852750035899E-2</v>
      </c>
      <c r="Q428" s="190"/>
      <c r="R428" s="197">
        <v>3.4492207312084799E-3</v>
      </c>
      <c r="S428" s="190">
        <v>2.1933144903047E-4</v>
      </c>
      <c r="T428" s="197">
        <v>3.7543240949877901E-3</v>
      </c>
      <c r="U428" s="190">
        <v>9.6899331101604899E-4</v>
      </c>
      <c r="V428" s="197">
        <v>2.6446651316635898E-3</v>
      </c>
      <c r="W428" s="190">
        <v>3.97321020891653E-4</v>
      </c>
      <c r="X428" s="197">
        <v>2.76907921986898E-3</v>
      </c>
      <c r="Y428" s="190">
        <v>4.89860907189845E-4</v>
      </c>
      <c r="Z428" s="197">
        <v>2.1628211464798201E-3</v>
      </c>
      <c r="AA428" s="190">
        <v>7.0272572278541796E-4</v>
      </c>
      <c r="AB428" s="197">
        <v>1.6581764194869399E-3</v>
      </c>
      <c r="AC428" s="190">
        <v>7.4202124946561097E-4</v>
      </c>
      <c r="AD428" s="197">
        <v>2.8286852597315098E-3</v>
      </c>
      <c r="AE428" s="190">
        <v>6.5226797011935897E-4</v>
      </c>
      <c r="AF428" s="197">
        <v>1.95800016738585E-2</v>
      </c>
      <c r="AG428" s="190"/>
      <c r="AH428" s="197">
        <v>1.2038210807660101E-2</v>
      </c>
      <c r="AI428" s="190"/>
      <c r="AJ428" s="197">
        <v>8.0817031900492498E-3</v>
      </c>
      <c r="AK428" s="190"/>
      <c r="AL428" s="197">
        <v>2.4454061085824898E-2</v>
      </c>
      <c r="AM428" s="190"/>
      <c r="AN428" s="197">
        <v>7.3111495911669499E-3</v>
      </c>
      <c r="AO428" s="190">
        <v>3.6812110726848501E-3</v>
      </c>
      <c r="AP428" s="197">
        <v>9.5650220623709102E-4</v>
      </c>
      <c r="AQ428" s="190"/>
    </row>
    <row r="429" spans="1:43" x14ac:dyDescent="0.35">
      <c r="A429">
        <v>175.07499999999999</v>
      </c>
      <c r="B429" t="s">
        <v>1434</v>
      </c>
      <c r="C429" t="s">
        <v>1573</v>
      </c>
      <c r="D429" s="197">
        <v>1.16405285091199E-3</v>
      </c>
      <c r="E429" s="190">
        <v>7.4612473514948797E-4</v>
      </c>
      <c r="F429" s="197">
        <v>1.1824354404079401E-3</v>
      </c>
      <c r="G429" s="190">
        <v>5.1690906643052001E-4</v>
      </c>
      <c r="H429" s="197">
        <v>9.7672077452669401E-4</v>
      </c>
      <c r="I429" s="190">
        <v>6.8875229921234798E-4</v>
      </c>
      <c r="J429" s="197">
        <v>2.3487419217912702E-3</v>
      </c>
      <c r="K429" s="190">
        <v>2.13848616937361E-3</v>
      </c>
      <c r="L429" s="197">
        <v>1.9583728524825901E-3</v>
      </c>
      <c r="M429" s="190">
        <v>1.2495607816641299E-3</v>
      </c>
      <c r="N429" s="197">
        <v>1.03033245133033E-3</v>
      </c>
      <c r="O429" s="190">
        <v>6.9319469241836595E-5</v>
      </c>
      <c r="P429" s="197">
        <v>1.53452986960421E-3</v>
      </c>
      <c r="Q429" s="190"/>
      <c r="R429" s="197">
        <v>6.1704198516006001E-4</v>
      </c>
      <c r="S429" s="190">
        <v>1.7283405320237701E-5</v>
      </c>
      <c r="T429" s="197">
        <v>6.9601873602478199E-4</v>
      </c>
      <c r="U429" s="190">
        <v>3.6195727046536201E-4</v>
      </c>
      <c r="V429" s="197">
        <v>3.7837521829793699E-4</v>
      </c>
      <c r="W429" s="190">
        <v>1.6062435193957999E-4</v>
      </c>
      <c r="X429" s="197">
        <v>5.59081584767704E-4</v>
      </c>
      <c r="Y429" s="190">
        <v>9.4986965555052499E-5</v>
      </c>
      <c r="Z429" s="197">
        <v>2.8499024064445499E-4</v>
      </c>
      <c r="AA429" s="190">
        <v>6.3055318653320498E-5</v>
      </c>
      <c r="AB429" s="197">
        <v>1.58796208248899E-4</v>
      </c>
      <c r="AC429" s="190">
        <v>8.9820019134971992E-6</v>
      </c>
      <c r="AD429" s="197">
        <v>4.5741410155784499E-4</v>
      </c>
      <c r="AE429" s="190">
        <v>1.9416164373566201E-4</v>
      </c>
      <c r="AF429" s="197">
        <v>1.8926755606965501E-3</v>
      </c>
      <c r="AG429" s="190"/>
      <c r="AH429" s="197">
        <v>1.9296523713806201E-3</v>
      </c>
      <c r="AI429" s="190"/>
      <c r="AJ429" s="197">
        <v>1.3516593406038299E-3</v>
      </c>
      <c r="AK429" s="190"/>
      <c r="AL429" s="197">
        <v>1.41455993490196E-2</v>
      </c>
      <c r="AM429" s="190"/>
      <c r="AN429" s="197">
        <v>2.31481204553849E-4</v>
      </c>
      <c r="AO429" s="190">
        <v>6.2670370028127003E-5</v>
      </c>
      <c r="AP429" s="197">
        <v>9.8303060966543497E-5</v>
      </c>
      <c r="AQ429" s="190"/>
    </row>
    <row r="430" spans="1:43" x14ac:dyDescent="0.35">
      <c r="A430">
        <v>175.11199999999999</v>
      </c>
      <c r="B430" t="s">
        <v>1435</v>
      </c>
      <c r="C430" t="s">
        <v>1573</v>
      </c>
      <c r="D430" s="197">
        <v>2.1182274970934199E-2</v>
      </c>
      <c r="E430" s="190">
        <v>8.8686843940313908E-3</v>
      </c>
      <c r="F430" s="197">
        <v>2.2412593921500301E-2</v>
      </c>
      <c r="G430" s="190">
        <v>8.8460420226575097E-3</v>
      </c>
      <c r="H430" s="197">
        <v>3.4504392848881002E-2</v>
      </c>
      <c r="I430" s="190">
        <v>3.4579404644756902E-2</v>
      </c>
      <c r="J430" s="197">
        <v>2.7184297421950599E-2</v>
      </c>
      <c r="K430" s="190">
        <v>2.3530756508949299E-2</v>
      </c>
      <c r="L430" s="197">
        <v>1.53955837419292E-2</v>
      </c>
      <c r="M430" s="190">
        <v>9.6023704924058095E-3</v>
      </c>
      <c r="N430" s="197">
        <v>1.2620321741554801E-2</v>
      </c>
      <c r="O430" s="190">
        <v>1.52175436854688E-3</v>
      </c>
      <c r="P430" s="197">
        <v>1.7409672626337198E-2</v>
      </c>
      <c r="Q430" s="190"/>
      <c r="R430" s="197">
        <v>7.0944967158519103E-3</v>
      </c>
      <c r="S430" s="190">
        <v>2.4146712012376701E-4</v>
      </c>
      <c r="T430" s="197">
        <v>1.1053923611281999E-2</v>
      </c>
      <c r="U430" s="190">
        <v>2.8684893168003001E-3</v>
      </c>
      <c r="V430" s="197">
        <v>1.7598165683980101E-2</v>
      </c>
      <c r="W430" s="190">
        <v>7.5915430280040401E-3</v>
      </c>
      <c r="X430" s="197">
        <v>2.8752492327061001E-2</v>
      </c>
      <c r="Y430" s="190">
        <v>8.1791426326929904E-4</v>
      </c>
      <c r="Z430" s="197">
        <v>7.6464205413191303E-3</v>
      </c>
      <c r="AA430" s="190">
        <v>1.8780471241367799E-3</v>
      </c>
      <c r="AB430" s="197">
        <v>6.1741449002447896E-3</v>
      </c>
      <c r="AC430" s="190">
        <v>7.5791549293176502E-4</v>
      </c>
      <c r="AD430" s="197">
        <v>1.02505344809467E-2</v>
      </c>
      <c r="AE430" s="190">
        <v>4.1499211937313001E-3</v>
      </c>
      <c r="AF430" s="197">
        <v>0.102183266257933</v>
      </c>
      <c r="AG430" s="190"/>
      <c r="AH430" s="197">
        <v>6.2975372401906607E-2</v>
      </c>
      <c r="AI430" s="190"/>
      <c r="AJ430" s="197">
        <v>6.2065567101657901E-3</v>
      </c>
      <c r="AK430" s="190"/>
      <c r="AL430" s="197">
        <v>7.2268836391260693E-2</v>
      </c>
      <c r="AM430" s="190"/>
      <c r="AN430" s="197">
        <v>2.44799740227724E-2</v>
      </c>
      <c r="AO430" s="190">
        <v>1.2130481925404E-2</v>
      </c>
      <c r="AP430" s="197">
        <v>3.6943795671630802E-3</v>
      </c>
      <c r="AQ430" s="190"/>
    </row>
    <row r="431" spans="1:43" x14ac:dyDescent="0.35">
      <c r="A431">
        <v>175.16900000000001</v>
      </c>
      <c r="B431" t="s">
        <v>1436</v>
      </c>
      <c r="C431" t="s">
        <v>1573</v>
      </c>
      <c r="D431" s="197">
        <v>3.4807105272734597E-2</v>
      </c>
      <c r="E431" s="190">
        <v>1.9814824922436299E-2</v>
      </c>
      <c r="F431" s="197">
        <v>2.85351125391883E-2</v>
      </c>
      <c r="G431" s="190">
        <v>1.2622018227446999E-2</v>
      </c>
      <c r="H431" s="197">
        <v>2.6268555516784101E-2</v>
      </c>
      <c r="I431" s="190">
        <v>1.4605499677222E-2</v>
      </c>
      <c r="J431" s="197">
        <v>3.0199491373400701E-2</v>
      </c>
      <c r="K431" s="190">
        <v>2.2470473398968498E-2</v>
      </c>
      <c r="L431" s="197">
        <v>3.2597513001568497E-2</v>
      </c>
      <c r="M431" s="190">
        <v>1.9145959144490399E-2</v>
      </c>
      <c r="N431" s="197">
        <v>2.4130825777759799E-2</v>
      </c>
      <c r="O431" s="190">
        <v>6.8345085746277703E-3</v>
      </c>
      <c r="P431" s="197">
        <v>3.00648130864925E-2</v>
      </c>
      <c r="Q431" s="190"/>
      <c r="R431" s="197">
        <v>1.1921229837027199E-2</v>
      </c>
      <c r="S431" s="190">
        <v>1.1739612406257199E-3</v>
      </c>
      <c r="T431" s="197">
        <v>1.21923645549891E-2</v>
      </c>
      <c r="U431" s="190">
        <v>4.05599262105603E-3</v>
      </c>
      <c r="V431" s="197">
        <v>1.3667568686639899E-2</v>
      </c>
      <c r="W431" s="190">
        <v>2.9126278224932398E-3</v>
      </c>
      <c r="X431" s="197">
        <v>1.6867847334742801E-2</v>
      </c>
      <c r="Y431" s="190">
        <v>1.4844195341097901E-3</v>
      </c>
      <c r="Z431" s="197">
        <v>6.6513259266192002E-3</v>
      </c>
      <c r="AA431" s="190">
        <v>1.5310011114857999E-3</v>
      </c>
      <c r="AB431" s="197">
        <v>4.79426185512195E-3</v>
      </c>
      <c r="AC431" s="190">
        <v>6.50285688315871E-4</v>
      </c>
      <c r="AD431" s="197">
        <v>9.7309416836257497E-3</v>
      </c>
      <c r="AE431" s="190">
        <v>2.7938580726537899E-3</v>
      </c>
      <c r="AF431" s="197">
        <v>3.7471338448232597E-2</v>
      </c>
      <c r="AG431" s="190"/>
      <c r="AH431" s="197">
        <v>4.57762861178099E-2</v>
      </c>
      <c r="AI431" s="190"/>
      <c r="AJ431" s="197">
        <v>1.3128209605900699E-2</v>
      </c>
      <c r="AK431" s="190"/>
      <c r="AL431" s="197">
        <v>5.5751712346613497E-2</v>
      </c>
      <c r="AM431" s="190"/>
      <c r="AN431" s="197">
        <v>1.6528353951264101E-2</v>
      </c>
      <c r="AO431" s="190">
        <v>5.7533863856346502E-3</v>
      </c>
      <c r="AP431" s="197">
        <v>3.4586927088156201E-3</v>
      </c>
      <c r="AQ431" s="190"/>
    </row>
    <row r="432" spans="1:43" x14ac:dyDescent="0.35">
      <c r="A432">
        <v>176.071</v>
      </c>
      <c r="B432" t="s">
        <v>1437</v>
      </c>
      <c r="C432" t="s">
        <v>1573</v>
      </c>
      <c r="D432" s="197">
        <v>1.7603886693004299E-2</v>
      </c>
      <c r="E432" s="190">
        <v>8.0811995038951607E-3</v>
      </c>
      <c r="F432" s="197">
        <v>1.7231205413962E-2</v>
      </c>
      <c r="G432" s="190">
        <v>6.6340395591428097E-3</v>
      </c>
      <c r="H432" s="197">
        <v>1.0517783982850901E-2</v>
      </c>
      <c r="I432" s="190">
        <v>4.9831844381954997E-3</v>
      </c>
      <c r="J432" s="197">
        <v>2.9635227489109999E-2</v>
      </c>
      <c r="K432" s="190">
        <v>2.1607460315395999E-2</v>
      </c>
      <c r="L432" s="197">
        <v>2.0784028929241201E-2</v>
      </c>
      <c r="M432" s="190">
        <v>1.2515528885905101E-2</v>
      </c>
      <c r="N432" s="197">
        <v>2.2171708138096199E-2</v>
      </c>
      <c r="O432" s="190">
        <v>5.2871520258745497E-3</v>
      </c>
      <c r="P432" s="197">
        <v>2.10545265025146E-2</v>
      </c>
      <c r="Q432" s="190"/>
      <c r="R432" s="197">
        <v>8.3182020120965792E-3</v>
      </c>
      <c r="S432" s="190">
        <v>1.52569834950639E-3</v>
      </c>
      <c r="T432" s="197">
        <v>9.8055266855661596E-3</v>
      </c>
      <c r="U432" s="190">
        <v>4.7981959213545099E-3</v>
      </c>
      <c r="V432" s="197">
        <v>7.4196403722258698E-3</v>
      </c>
      <c r="W432" s="190">
        <v>3.28857409363879E-4</v>
      </c>
      <c r="X432" s="197">
        <v>6.85176728694322E-3</v>
      </c>
      <c r="Y432" s="190">
        <v>1.8569223656496399E-3</v>
      </c>
      <c r="Z432" s="197">
        <v>3.11157749702502E-3</v>
      </c>
      <c r="AA432" s="190">
        <v>8.8462538349529595E-4</v>
      </c>
      <c r="AB432" s="197">
        <v>2.0411684552613702E-3</v>
      </c>
      <c r="AC432" s="190">
        <v>5.0648417530435304E-4</v>
      </c>
      <c r="AD432" s="197">
        <v>5.2390928518975897E-3</v>
      </c>
      <c r="AE432" s="190">
        <v>2.43464294779246E-4</v>
      </c>
      <c r="AF432" s="197">
        <v>2.49522561302747E-2</v>
      </c>
      <c r="AG432" s="190"/>
      <c r="AH432" s="197">
        <v>2.71555877314275E-2</v>
      </c>
      <c r="AI432" s="190"/>
      <c r="AJ432" s="197">
        <v>1.8482295414491801E-2</v>
      </c>
      <c r="AK432" s="190"/>
      <c r="AL432" s="197">
        <v>5.4643701937708899E-2</v>
      </c>
      <c r="AM432" s="190"/>
      <c r="AN432" s="197">
        <v>6.9928074187908702E-3</v>
      </c>
      <c r="AO432" s="190">
        <v>2.4342984790352998E-3</v>
      </c>
      <c r="AP432" s="197">
        <v>2.9230185631815898E-3</v>
      </c>
      <c r="AQ432" s="190"/>
    </row>
    <row r="433" spans="1:43" x14ac:dyDescent="0.35">
      <c r="A433">
        <v>176.107</v>
      </c>
      <c r="B433" t="s">
        <v>1438</v>
      </c>
      <c r="C433" t="s">
        <v>1573</v>
      </c>
      <c r="D433" s="197">
        <v>3.09316721544873E-3</v>
      </c>
      <c r="E433" s="190">
        <v>1.34753079771901E-3</v>
      </c>
      <c r="F433" s="197">
        <v>3.86765602579362E-3</v>
      </c>
      <c r="G433" s="190">
        <v>1.7348980703488E-3</v>
      </c>
      <c r="H433" s="197">
        <v>3.3651567775105601E-3</v>
      </c>
      <c r="I433" s="190">
        <v>1.5455133619353299E-3</v>
      </c>
      <c r="J433" s="197">
        <v>5.5454516817016204E-3</v>
      </c>
      <c r="K433" s="190">
        <v>3.6097677801598901E-3</v>
      </c>
      <c r="L433" s="197">
        <v>3.0546979857450701E-3</v>
      </c>
      <c r="M433" s="190">
        <v>1.89729512276647E-3</v>
      </c>
      <c r="N433" s="197">
        <v>3.16487276022951E-3</v>
      </c>
      <c r="O433" s="190">
        <v>1.4205598940961301E-3</v>
      </c>
      <c r="P433" s="197">
        <v>7.3323961359921998E-3</v>
      </c>
      <c r="Q433" s="190"/>
      <c r="R433" s="197">
        <v>2.0893316711610402E-3</v>
      </c>
      <c r="S433" s="190">
        <v>3.4801673565045998E-5</v>
      </c>
      <c r="T433" s="197">
        <v>2.3448518558367298E-3</v>
      </c>
      <c r="U433" s="190">
        <v>8.8718951933914095E-4</v>
      </c>
      <c r="V433" s="197">
        <v>1.3380526303756199E-3</v>
      </c>
      <c r="W433" s="190">
        <v>1.0095089609514701E-4</v>
      </c>
      <c r="X433" s="197">
        <v>1.7230364178018999E-3</v>
      </c>
      <c r="Y433" s="190">
        <v>7.3533318440065104E-5</v>
      </c>
      <c r="Z433" s="197">
        <v>9.1213368504582397E-4</v>
      </c>
      <c r="AA433" s="190">
        <v>3.5476566164498798E-4</v>
      </c>
      <c r="AB433" s="197">
        <v>6.8742774355945696E-4</v>
      </c>
      <c r="AC433" s="190">
        <v>2.2065388181717E-4</v>
      </c>
      <c r="AD433" s="197">
        <v>1.88605039735885E-3</v>
      </c>
      <c r="AE433" s="190">
        <v>6.9582337496522601E-4</v>
      </c>
      <c r="AF433" s="197">
        <v>1.24515816882331E-2</v>
      </c>
      <c r="AG433" s="190"/>
      <c r="AH433" s="197">
        <v>1.026920048639E-2</v>
      </c>
      <c r="AI433" s="190"/>
      <c r="AJ433" s="197">
        <v>4.2866025607827297E-3</v>
      </c>
      <c r="AK433" s="190"/>
      <c r="AL433" s="197">
        <v>1.4013452928141599E-2</v>
      </c>
      <c r="AM433" s="190"/>
      <c r="AN433" s="197">
        <v>3.3709593320106301E-3</v>
      </c>
      <c r="AO433" s="190">
        <v>1.4757037194928499E-3</v>
      </c>
      <c r="AP433" s="197">
        <v>5.5912404059349898E-4</v>
      </c>
      <c r="AQ433" s="190"/>
    </row>
    <row r="434" spans="1:43" x14ac:dyDescent="0.35">
      <c r="A434">
        <v>176.20099999999999</v>
      </c>
      <c r="B434" t="s">
        <v>1439</v>
      </c>
      <c r="C434" t="s">
        <v>1573</v>
      </c>
      <c r="D434" s="197">
        <v>2.0432458579110698E-3</v>
      </c>
      <c r="E434" s="190">
        <v>8.8918147854905299E-4</v>
      </c>
      <c r="F434" s="197">
        <v>2.0904590968541699E-3</v>
      </c>
      <c r="G434" s="190">
        <v>6.3015979418831595E-4</v>
      </c>
      <c r="H434" s="197">
        <v>1.6406790657212101E-3</v>
      </c>
      <c r="I434" s="190">
        <v>8.1991843801611599E-4</v>
      </c>
      <c r="J434" s="197">
        <v>3.51010033752265E-3</v>
      </c>
      <c r="K434" s="190">
        <v>3.4968167697194599E-3</v>
      </c>
      <c r="L434" s="197">
        <v>4.4503202678465702E-3</v>
      </c>
      <c r="M434" s="190">
        <v>3.0762105041841599E-3</v>
      </c>
      <c r="N434" s="197">
        <v>1.8679848370569299E-3</v>
      </c>
      <c r="O434" s="190">
        <v>1.2851649101031901E-4</v>
      </c>
      <c r="P434" s="197">
        <v>3.8408451434513999E-3</v>
      </c>
      <c r="Q434" s="190"/>
      <c r="R434" s="197">
        <v>8.4037495149763498E-4</v>
      </c>
      <c r="S434" s="190">
        <v>4.6676986011701803E-5</v>
      </c>
      <c r="T434" s="197">
        <v>9.8885418417106593E-4</v>
      </c>
      <c r="U434" s="190">
        <v>4.92328987960566E-4</v>
      </c>
      <c r="V434" s="197">
        <v>6.8518929527495499E-4</v>
      </c>
      <c r="W434" s="190">
        <v>2.3507355413960199E-4</v>
      </c>
      <c r="X434" s="197">
        <v>9.6633672760979201E-4</v>
      </c>
      <c r="Y434" s="190">
        <v>2.29346110669099E-5</v>
      </c>
      <c r="Z434" s="197">
        <v>5.8835377079602695E-4</v>
      </c>
      <c r="AA434" s="190">
        <v>1.6690010932409401E-4</v>
      </c>
      <c r="AB434" s="197">
        <v>3.2858405043800602E-4</v>
      </c>
      <c r="AC434" s="190">
        <v>1.2105009414916201E-5</v>
      </c>
      <c r="AD434" s="197">
        <v>7.3523312177233198E-4</v>
      </c>
      <c r="AE434" s="190">
        <v>2.47078034140391E-4</v>
      </c>
      <c r="AF434" s="197">
        <v>3.28316442558152E-3</v>
      </c>
      <c r="AG434" s="190"/>
      <c r="AH434" s="197">
        <v>3.8081019227771801E-3</v>
      </c>
      <c r="AI434" s="190"/>
      <c r="AJ434" s="197">
        <v>5.1689559477276102E-3</v>
      </c>
      <c r="AK434" s="190"/>
      <c r="AL434" s="197">
        <v>2.20457288109491E-2</v>
      </c>
      <c r="AM434" s="190"/>
      <c r="AN434" s="197">
        <v>4.8389719267686698E-4</v>
      </c>
      <c r="AO434" s="190">
        <v>1.7339826106991301E-4</v>
      </c>
      <c r="AP434" s="197">
        <v>1.8512368620429701E-4</v>
      </c>
      <c r="AQ434" s="190"/>
    </row>
    <row r="435" spans="1:43" x14ac:dyDescent="0.35">
      <c r="A435">
        <v>177.05500000000001</v>
      </c>
      <c r="B435" t="s">
        <v>1440</v>
      </c>
      <c r="C435" t="s">
        <v>1573</v>
      </c>
      <c r="D435" s="197">
        <v>8.6763231904433697E-4</v>
      </c>
      <c r="E435" s="190">
        <v>5.3765147989594502E-4</v>
      </c>
      <c r="F435" s="197">
        <v>9.6733692057405401E-4</v>
      </c>
      <c r="G435" s="190">
        <v>4.0773283006367898E-4</v>
      </c>
      <c r="H435" s="197">
        <v>7.4712730839685405E-4</v>
      </c>
      <c r="I435" s="190">
        <v>4.6952938187874602E-4</v>
      </c>
      <c r="J435" s="197">
        <v>2.5271442166896101E-3</v>
      </c>
      <c r="K435" s="190">
        <v>2.8473505290963798E-3</v>
      </c>
      <c r="L435" s="197">
        <v>1.6151520304588001E-3</v>
      </c>
      <c r="M435" s="190">
        <v>9.4709613854274295E-4</v>
      </c>
      <c r="N435" s="197">
        <v>1.1807628949623799E-3</v>
      </c>
      <c r="O435" s="190">
        <v>1.5170478910635099E-4</v>
      </c>
      <c r="P435" s="197">
        <v>1.4082503900869001E-3</v>
      </c>
      <c r="Q435" s="190"/>
      <c r="R435" s="197">
        <v>5.0873498472023704E-4</v>
      </c>
      <c r="S435" s="190">
        <v>2.08759182743687E-5</v>
      </c>
      <c r="T435" s="197">
        <v>6.2062263679369496E-4</v>
      </c>
      <c r="U435" s="190">
        <v>2.4529714122497302E-4</v>
      </c>
      <c r="V435" s="197">
        <v>3.73115062359481E-4</v>
      </c>
      <c r="W435" s="190">
        <v>9.1328627252713898E-5</v>
      </c>
      <c r="X435" s="197">
        <v>4.7575700649818301E-4</v>
      </c>
      <c r="Y435" s="190">
        <v>6.8825601091736802E-5</v>
      </c>
      <c r="Z435" s="197">
        <v>2.3457604387947101E-4</v>
      </c>
      <c r="AA435" s="190">
        <v>5.2334821060922299E-5</v>
      </c>
      <c r="AB435" s="197">
        <v>1.35712081500671E-4</v>
      </c>
      <c r="AC435" s="190">
        <v>7.8686308696125501E-6</v>
      </c>
      <c r="AD435" s="197">
        <v>3.7263363425031799E-4</v>
      </c>
      <c r="AE435" s="190">
        <v>1.95489666849421E-4</v>
      </c>
      <c r="AF435" s="197">
        <v>1.88303439537959E-3</v>
      </c>
      <c r="AG435" s="190"/>
      <c r="AH435" s="197">
        <v>1.7514351804422299E-3</v>
      </c>
      <c r="AI435" s="190"/>
      <c r="AJ435" s="197">
        <v>7.7927871079350901E-4</v>
      </c>
      <c r="AK435" s="190"/>
      <c r="AL435" s="197">
        <v>1.6770591392658699E-2</v>
      </c>
      <c r="AM435" s="190"/>
      <c r="AN435" s="197">
        <v>2.7038570429839802E-4</v>
      </c>
      <c r="AO435" s="190">
        <v>4.9953507775890902E-5</v>
      </c>
      <c r="AP435" s="197">
        <v>9.9807261416978696E-5</v>
      </c>
      <c r="AQ435" s="190"/>
    </row>
    <row r="436" spans="1:43" x14ac:dyDescent="0.35">
      <c r="A436">
        <v>177.09100000000001</v>
      </c>
      <c r="B436" t="s">
        <v>1441</v>
      </c>
      <c r="C436" t="s">
        <v>1573</v>
      </c>
      <c r="D436" s="197">
        <v>2.5266859115993101E-4</v>
      </c>
      <c r="E436" s="190">
        <v>9.0621607044425102E-5</v>
      </c>
      <c r="F436" s="197">
        <v>2.8844708231288898E-4</v>
      </c>
      <c r="G436" s="190">
        <v>1.2193702558555599E-4</v>
      </c>
      <c r="H436" s="197">
        <v>2.2895027777911599E-4</v>
      </c>
      <c r="I436" s="190">
        <v>9.1061938149203004E-5</v>
      </c>
      <c r="J436" s="197">
        <v>6.2264355288353104E-4</v>
      </c>
      <c r="K436" s="190">
        <v>6.0363864250182104E-4</v>
      </c>
      <c r="L436" s="197">
        <v>3.10133723260611E-4</v>
      </c>
      <c r="M436" s="190">
        <v>1.51608365970308E-4</v>
      </c>
      <c r="N436" s="197">
        <v>3.2789981391749399E-4</v>
      </c>
      <c r="O436" s="190">
        <v>9.3897220532326598E-5</v>
      </c>
      <c r="P436" s="197">
        <v>7.1562971528553801E-4</v>
      </c>
      <c r="Q436" s="190"/>
      <c r="R436" s="197">
        <v>1.8213358715625199E-4</v>
      </c>
      <c r="S436" s="190">
        <v>1.44148889496373E-6</v>
      </c>
      <c r="T436" s="197">
        <v>2.2880974192278E-4</v>
      </c>
      <c r="U436" s="190">
        <v>5.4604318871371102E-5</v>
      </c>
      <c r="V436" s="197">
        <v>1.04235443045255E-4</v>
      </c>
      <c r="W436" s="190">
        <v>1.6284680608097501E-5</v>
      </c>
      <c r="X436" s="197">
        <v>1.12510313301989E-4</v>
      </c>
      <c r="Y436" s="190">
        <v>5.9187353948619298E-6</v>
      </c>
      <c r="Z436" s="197">
        <v>8.24578143495422E-5</v>
      </c>
      <c r="AA436" s="190">
        <v>2.3678837926625302E-5</v>
      </c>
      <c r="AB436" s="197">
        <v>5.3890444988883998E-5</v>
      </c>
      <c r="AC436" s="190">
        <v>1.5892128730354599E-5</v>
      </c>
      <c r="AD436" s="197">
        <v>1.7403572564548699E-4</v>
      </c>
      <c r="AE436" s="190">
        <v>5.6398021964121702E-5</v>
      </c>
      <c r="AF436" s="197">
        <v>6.4944641143232899E-4</v>
      </c>
      <c r="AG436" s="190"/>
      <c r="AH436" s="197">
        <v>7.2446487421958298E-4</v>
      </c>
      <c r="AI436" s="190"/>
      <c r="AJ436" s="197">
        <v>4.6825223213652902E-4</v>
      </c>
      <c r="AK436" s="190"/>
      <c r="AL436" s="197">
        <v>2.8236825026523899E-3</v>
      </c>
      <c r="AM436" s="190"/>
      <c r="AN436" s="197">
        <v>1.7654807852515901E-4</v>
      </c>
      <c r="AO436" s="190">
        <v>6.0229442967213198E-5</v>
      </c>
      <c r="AP436" s="197">
        <v>6.3678220186179506E-5</v>
      </c>
      <c r="AQ436" s="190"/>
    </row>
    <row r="437" spans="1:43" x14ac:dyDescent="0.35">
      <c r="A437">
        <v>177.12700000000001</v>
      </c>
      <c r="B437" t="s">
        <v>1442</v>
      </c>
      <c r="C437" t="s">
        <v>1573</v>
      </c>
      <c r="D437" s="197">
        <v>2.52675617245985E-2</v>
      </c>
      <c r="E437" s="190">
        <v>1.5460018265490099E-2</v>
      </c>
      <c r="F437" s="197">
        <v>1.93292584612254E-2</v>
      </c>
      <c r="G437" s="190">
        <v>9.0090300006912399E-3</v>
      </c>
      <c r="H437" s="197">
        <v>1.8307037496910299E-2</v>
      </c>
      <c r="I437" s="190">
        <v>1.26945660041442E-2</v>
      </c>
      <c r="J437" s="197">
        <v>1.67396137736401E-2</v>
      </c>
      <c r="K437" s="190">
        <v>1.41835559815871E-2</v>
      </c>
      <c r="L437" s="197">
        <v>2.0382244127480499E-2</v>
      </c>
      <c r="M437" s="190">
        <v>1.5427419575534999E-2</v>
      </c>
      <c r="N437" s="197">
        <v>1.57094603724603E-2</v>
      </c>
      <c r="O437" s="190">
        <v>4.0005483678330102E-3</v>
      </c>
      <c r="P437" s="197">
        <v>2.00649543304889E-2</v>
      </c>
      <c r="Q437" s="190"/>
      <c r="R437" s="197">
        <v>7.3417573479072603E-3</v>
      </c>
      <c r="S437" s="190">
        <v>3.4098851171495299E-4</v>
      </c>
      <c r="T437" s="197">
        <v>6.8412248112145399E-3</v>
      </c>
      <c r="U437" s="190">
        <v>2.34273359199274E-3</v>
      </c>
      <c r="V437" s="197">
        <v>9.5555068852769594E-3</v>
      </c>
      <c r="W437" s="190">
        <v>3.1800475954730499E-3</v>
      </c>
      <c r="X437" s="197">
        <v>1.2410850327070301E-2</v>
      </c>
      <c r="Y437" s="190">
        <v>2.2091635705834799E-4</v>
      </c>
      <c r="Z437" s="197">
        <v>5.5027357429671998E-3</v>
      </c>
      <c r="AA437" s="190">
        <v>1.14827018679317E-3</v>
      </c>
      <c r="AB437" s="197">
        <v>3.9619195081792803E-3</v>
      </c>
      <c r="AC437" s="190">
        <v>4.7000623210079602E-4</v>
      </c>
      <c r="AD437" s="197">
        <v>5.3319532683603101E-3</v>
      </c>
      <c r="AE437" s="190">
        <v>1.5416523003957E-3</v>
      </c>
      <c r="AF437" s="197">
        <v>2.5794931791560199E-2</v>
      </c>
      <c r="AG437" s="190"/>
      <c r="AH437" s="197">
        <v>3.1096372612832001E-2</v>
      </c>
      <c r="AI437" s="190"/>
      <c r="AJ437" s="197">
        <v>1.3232213662422099E-2</v>
      </c>
      <c r="AK437" s="190"/>
      <c r="AL437" s="197">
        <v>3.3903696155982502E-2</v>
      </c>
      <c r="AM437" s="190"/>
      <c r="AN437" s="197">
        <v>1.09512018239945E-2</v>
      </c>
      <c r="AO437" s="190">
        <v>4.3565818477970201E-3</v>
      </c>
      <c r="AP437" s="197">
        <v>2.7726492125206199E-3</v>
      </c>
      <c r="AQ437" s="190"/>
    </row>
    <row r="438" spans="1:43" x14ac:dyDescent="0.35">
      <c r="A438">
        <v>177.16399999999999</v>
      </c>
      <c r="B438" t="s">
        <v>1135</v>
      </c>
      <c r="C438" t="s">
        <v>391</v>
      </c>
      <c r="D438" s="197">
        <v>3.7245442009060201E-2</v>
      </c>
      <c r="E438" s="190">
        <v>2.4559852096089501E-2</v>
      </c>
      <c r="F438" s="197">
        <v>2.91434385607032E-2</v>
      </c>
      <c r="G438" s="190">
        <v>1.5123688542010001E-2</v>
      </c>
      <c r="H438" s="197">
        <v>2.60463779758312E-2</v>
      </c>
      <c r="I438" s="190">
        <v>1.5037967938093E-2</v>
      </c>
      <c r="J438" s="197">
        <v>3.5431588448234998E-2</v>
      </c>
      <c r="K438" s="190">
        <v>2.3748398794485301E-2</v>
      </c>
      <c r="L438" s="197">
        <v>3.99259011927229E-2</v>
      </c>
      <c r="M438" s="190">
        <v>2.93668770646149E-2</v>
      </c>
      <c r="N438" s="197">
        <v>3.5996081710745198E-2</v>
      </c>
      <c r="O438" s="190">
        <v>4.53593636328986E-3</v>
      </c>
      <c r="P438" s="197">
        <v>4.2503703946517798E-2</v>
      </c>
      <c r="Q438" s="190"/>
      <c r="R438" s="197">
        <v>9.6380062419954195E-3</v>
      </c>
      <c r="S438" s="190">
        <v>1.37447783232902E-3</v>
      </c>
      <c r="T438" s="197">
        <v>1.0614842762684699E-2</v>
      </c>
      <c r="U438" s="190">
        <v>2.6965237771852698E-3</v>
      </c>
      <c r="V438" s="197">
        <v>1.2908048343774899E-2</v>
      </c>
      <c r="W438" s="190">
        <v>1.8430643740586299E-3</v>
      </c>
      <c r="X438" s="197">
        <v>1.5524104684246099E-2</v>
      </c>
      <c r="Y438" s="190">
        <v>1.2791187778365401E-3</v>
      </c>
      <c r="Z438" s="197">
        <v>5.9553075890398299E-3</v>
      </c>
      <c r="AA438" s="190">
        <v>1.65639852519114E-3</v>
      </c>
      <c r="AB438" s="197">
        <v>3.6085370472658E-3</v>
      </c>
      <c r="AC438" s="190">
        <v>9.5727512086686496E-4</v>
      </c>
      <c r="AD438" s="197">
        <v>7.4360104810014703E-3</v>
      </c>
      <c r="AE438" s="190">
        <v>1.21139452513369E-3</v>
      </c>
      <c r="AF438" s="197">
        <v>4.72358738052902E-2</v>
      </c>
      <c r="AG438" s="190"/>
      <c r="AH438" s="197">
        <v>5.4740583842246199E-2</v>
      </c>
      <c r="AI438" s="190"/>
      <c r="AJ438" s="197">
        <v>1.5890694238645999E-2</v>
      </c>
      <c r="AK438" s="190"/>
      <c r="AL438" s="197">
        <v>8.2098918726577999E-2</v>
      </c>
      <c r="AM438" s="190"/>
      <c r="AN438" s="197">
        <v>2.08125413691999E-2</v>
      </c>
      <c r="AO438" s="190">
        <v>7.44882426472376E-3</v>
      </c>
      <c r="AP438" s="197">
        <v>2.9507104029352E-3</v>
      </c>
      <c r="AQ438" s="190"/>
    </row>
    <row r="439" spans="1:43" x14ac:dyDescent="0.35">
      <c r="A439">
        <v>177.185</v>
      </c>
      <c r="B439" t="s">
        <v>1443</v>
      </c>
      <c r="C439" t="s">
        <v>1573</v>
      </c>
      <c r="D439" s="197">
        <v>5.2969531729808303E-3</v>
      </c>
      <c r="E439" s="190">
        <v>2.66816916270115E-3</v>
      </c>
      <c r="F439" s="197">
        <v>5.9507277024461701E-3</v>
      </c>
      <c r="G439" s="190">
        <v>2.55321882866781E-3</v>
      </c>
      <c r="H439" s="197">
        <v>3.0636484220471802E-3</v>
      </c>
      <c r="I439" s="190">
        <v>1.3292328982237201E-3</v>
      </c>
      <c r="J439" s="197">
        <v>1.0593323467869099E-2</v>
      </c>
      <c r="K439" s="190">
        <v>8.7093500421910799E-3</v>
      </c>
      <c r="L439" s="197">
        <v>5.16375647239058E-3</v>
      </c>
      <c r="M439" s="190">
        <v>3.0553226095199901E-3</v>
      </c>
      <c r="N439" s="197">
        <v>9.3024138665471802E-3</v>
      </c>
      <c r="O439" s="190">
        <v>2.06118696647014E-3</v>
      </c>
      <c r="P439" s="197">
        <v>7.4607410398844403E-3</v>
      </c>
      <c r="Q439" s="190"/>
      <c r="R439" s="197">
        <v>4.01500635021381E-3</v>
      </c>
      <c r="S439" s="190">
        <v>8.0785620673437704E-4</v>
      </c>
      <c r="T439" s="197">
        <v>1.3593316431016E-2</v>
      </c>
      <c r="U439" s="190">
        <v>1.16036458498658E-2</v>
      </c>
      <c r="V439" s="197">
        <v>2.1557683487829099E-3</v>
      </c>
      <c r="W439" s="190">
        <v>3.8839892416489498E-4</v>
      </c>
      <c r="X439" s="197">
        <v>2.0765004121432199E-3</v>
      </c>
      <c r="Y439" s="190">
        <v>1.6549605571562499E-4</v>
      </c>
      <c r="Z439" s="197">
        <v>1.0117477972815701E-3</v>
      </c>
      <c r="AA439" s="190">
        <v>2.9824597461619801E-4</v>
      </c>
      <c r="AB439" s="197">
        <v>6.7521341238137398E-4</v>
      </c>
      <c r="AC439" s="190">
        <v>1.0300443587038E-5</v>
      </c>
      <c r="AD439" s="197">
        <v>1.32060637005408E-3</v>
      </c>
      <c r="AE439" s="190">
        <v>3.9936259747152099E-4</v>
      </c>
      <c r="AF439" s="197">
        <v>8.6711357385427495E-3</v>
      </c>
      <c r="AG439" s="190"/>
      <c r="AH439" s="197">
        <v>8.3551919198461607E-3</v>
      </c>
      <c r="AI439" s="190"/>
      <c r="AJ439" s="197">
        <v>7.01727998767584E-3</v>
      </c>
      <c r="AK439" s="190"/>
      <c r="AL439" s="197">
        <v>1.9573189892454899E-2</v>
      </c>
      <c r="AM439" s="190"/>
      <c r="AN439" s="197">
        <v>3.03950175131493E-3</v>
      </c>
      <c r="AO439" s="190">
        <v>1.4585156193359799E-3</v>
      </c>
      <c r="AP439" s="197">
        <v>3.3289619315576499E-4</v>
      </c>
      <c r="AQ439" s="190"/>
    </row>
    <row r="440" spans="1:43" x14ac:dyDescent="0.35">
      <c r="A440">
        <v>179.07</v>
      </c>
      <c r="B440" t="s">
        <v>1444</v>
      </c>
      <c r="C440" t="s">
        <v>1573</v>
      </c>
      <c r="D440" s="197">
        <v>3.06113455823088E-3</v>
      </c>
      <c r="E440" s="190">
        <v>1.3343989223814001E-3</v>
      </c>
      <c r="F440" s="197">
        <v>3.2957586574377099E-3</v>
      </c>
      <c r="G440" s="190">
        <v>1.58315786397648E-3</v>
      </c>
      <c r="H440" s="197">
        <v>2.5741153848319299E-3</v>
      </c>
      <c r="I440" s="190">
        <v>8.6786635944978701E-4</v>
      </c>
      <c r="J440" s="197">
        <v>4.7695655162528199E-3</v>
      </c>
      <c r="K440" s="190">
        <v>3.2101751088580099E-3</v>
      </c>
      <c r="L440" s="197">
        <v>2.9187802579966099E-3</v>
      </c>
      <c r="M440" s="190">
        <v>1.60824944718088E-3</v>
      </c>
      <c r="N440" s="197">
        <v>3.82001786293848E-3</v>
      </c>
      <c r="O440" s="190">
        <v>1.42096534270781E-3</v>
      </c>
      <c r="P440" s="197">
        <v>7.7738916791363303E-3</v>
      </c>
      <c r="Q440" s="190"/>
      <c r="R440" s="197">
        <v>1.81640751248905E-3</v>
      </c>
      <c r="S440" s="190">
        <v>9.1651515994215394E-5</v>
      </c>
      <c r="T440" s="197">
        <v>2.4477489472436299E-3</v>
      </c>
      <c r="U440" s="190">
        <v>9.3738024378502095E-4</v>
      </c>
      <c r="V440" s="197">
        <v>1.19034371431994E-3</v>
      </c>
      <c r="W440" s="190">
        <v>4.8997093697445397E-5</v>
      </c>
      <c r="X440" s="197">
        <v>1.2954680126653201E-3</v>
      </c>
      <c r="Y440" s="190">
        <v>6.6048658057811207E-5</v>
      </c>
      <c r="Z440" s="197">
        <v>7.8128937401292405E-4</v>
      </c>
      <c r="AA440" s="190">
        <v>2.8928657768633202E-4</v>
      </c>
      <c r="AB440" s="197">
        <v>5.7285961584674697E-4</v>
      </c>
      <c r="AC440" s="190">
        <v>1.8286960255798701E-4</v>
      </c>
      <c r="AD440" s="197">
        <v>1.3641649973602399E-3</v>
      </c>
      <c r="AE440" s="190">
        <v>4.7518682755751801E-4</v>
      </c>
      <c r="AF440" s="197">
        <v>7.5763630243561603E-3</v>
      </c>
      <c r="AG440" s="190"/>
      <c r="AH440" s="197">
        <v>7.8390863566649999E-3</v>
      </c>
      <c r="AI440" s="190"/>
      <c r="AJ440" s="197">
        <v>3.59989390946968E-3</v>
      </c>
      <c r="AK440" s="190"/>
      <c r="AL440" s="197">
        <v>1.23438627066563E-2</v>
      </c>
      <c r="AM440" s="190"/>
      <c r="AN440" s="197">
        <v>2.8605756093515199E-3</v>
      </c>
      <c r="AO440" s="190">
        <v>1.05663100463636E-3</v>
      </c>
      <c r="AP440" s="197">
        <v>5.73024000291652E-4</v>
      </c>
      <c r="AQ440" s="190"/>
    </row>
    <row r="441" spans="1:43" x14ac:dyDescent="0.35">
      <c r="A441">
        <v>179.107</v>
      </c>
      <c r="B441" t="s">
        <v>1445</v>
      </c>
      <c r="C441" t="s">
        <v>1573</v>
      </c>
      <c r="D441" s="197">
        <v>9.2876561566143906E-2</v>
      </c>
      <c r="E441" s="190">
        <v>8.9060946704549102E-2</v>
      </c>
      <c r="F441" s="197">
        <v>5.0790518322088599E-2</v>
      </c>
      <c r="G441" s="190">
        <v>2.8119516745180598E-2</v>
      </c>
      <c r="H441" s="197">
        <v>6.6547527490344899E-2</v>
      </c>
      <c r="I441" s="190">
        <v>5.8493567988390102E-2</v>
      </c>
      <c r="J441" s="197">
        <v>4.701737323204E-2</v>
      </c>
      <c r="K441" s="190">
        <v>3.6017598846541897E-2</v>
      </c>
      <c r="L441" s="197">
        <v>7.6383583970730501E-2</v>
      </c>
      <c r="M441" s="190">
        <v>5.56609396643837E-2</v>
      </c>
      <c r="N441" s="197">
        <v>3.6924755571785803E-2</v>
      </c>
      <c r="O441" s="190">
        <v>6.5737454555782199E-3</v>
      </c>
      <c r="P441" s="197">
        <v>6.2174392724743503E-2</v>
      </c>
      <c r="Q441" s="190"/>
      <c r="R441" s="197">
        <v>1.52263352675596E-2</v>
      </c>
      <c r="S441" s="190">
        <v>7.8396093714076299E-4</v>
      </c>
      <c r="T441" s="197">
        <v>1.74629520896716E-2</v>
      </c>
      <c r="U441" s="190">
        <v>5.3806042752018596E-4</v>
      </c>
      <c r="V441" s="197">
        <v>1.7231532017885E-2</v>
      </c>
      <c r="W441" s="190">
        <v>4.0313319160128498E-3</v>
      </c>
      <c r="X441" s="197">
        <v>2.2731679841014599E-2</v>
      </c>
      <c r="Y441" s="190">
        <v>1.50146739603815E-3</v>
      </c>
      <c r="Z441" s="197">
        <v>1.21426150907926E-2</v>
      </c>
      <c r="AA441" s="190">
        <v>2.1291006232598501E-3</v>
      </c>
      <c r="AB441" s="197">
        <v>8.0563300897788705E-3</v>
      </c>
      <c r="AC441" s="190">
        <v>1.08319834695858E-3</v>
      </c>
      <c r="AD441" s="197">
        <v>1.09235369725517E-2</v>
      </c>
      <c r="AE441" s="190">
        <v>2.2423437892060802E-3</v>
      </c>
      <c r="AF441" s="197">
        <v>6.5299455794537803E-2</v>
      </c>
      <c r="AG441" s="190"/>
      <c r="AH441" s="197">
        <v>6.5435042113710304E-2</v>
      </c>
      <c r="AI441" s="190"/>
      <c r="AJ441" s="197">
        <v>1.6725092202238001E-2</v>
      </c>
      <c r="AK441" s="190"/>
      <c r="AL441" s="197">
        <v>0.106284064000828</v>
      </c>
      <c r="AM441" s="190"/>
      <c r="AN441" s="197">
        <v>3.3495444721673602E-2</v>
      </c>
      <c r="AO441" s="190">
        <v>1.0853575355079101E-2</v>
      </c>
      <c r="AP441" s="197">
        <v>8.86714043934363E-3</v>
      </c>
      <c r="AQ441" s="190"/>
    </row>
    <row r="442" spans="1:43" x14ac:dyDescent="0.35">
      <c r="A442">
        <v>179.143</v>
      </c>
      <c r="B442" t="s">
        <v>1446</v>
      </c>
      <c r="C442" t="s">
        <v>1573</v>
      </c>
      <c r="D442" s="197">
        <v>1.73003695722143E-2</v>
      </c>
      <c r="E442" s="190">
        <v>7.7351250246552802E-3</v>
      </c>
      <c r="F442" s="197">
        <v>1.3804166706535399E-2</v>
      </c>
      <c r="G442" s="190">
        <v>5.3425711184784501E-3</v>
      </c>
      <c r="H442" s="197">
        <v>1.0321122231950201E-2</v>
      </c>
      <c r="I442" s="190">
        <v>4.7737067523165996E-3</v>
      </c>
      <c r="J442" s="197">
        <v>2.0809639944885099E-2</v>
      </c>
      <c r="K442" s="190">
        <v>1.1928387340624E-2</v>
      </c>
      <c r="L442" s="197">
        <v>2.10774860200485E-2</v>
      </c>
      <c r="M442" s="190">
        <v>1.25273249225137E-2</v>
      </c>
      <c r="N442" s="197">
        <v>2.0827959170914699E-2</v>
      </c>
      <c r="O442" s="190">
        <v>3.2994641173192899E-3</v>
      </c>
      <c r="P442" s="197">
        <v>2.5119635501245598E-2</v>
      </c>
      <c r="Q442" s="190"/>
      <c r="R442" s="197">
        <v>6.02207381261407E-3</v>
      </c>
      <c r="S442" s="190">
        <v>1.5404830583716999E-4</v>
      </c>
      <c r="T442" s="197">
        <v>6.6303259291963599E-3</v>
      </c>
      <c r="U442" s="190">
        <v>1.79676251291632E-3</v>
      </c>
      <c r="V442" s="197">
        <v>6.7036541589047399E-3</v>
      </c>
      <c r="W442" s="190">
        <v>3.0411449932017198E-4</v>
      </c>
      <c r="X442" s="197">
        <v>7.1270456580710797E-3</v>
      </c>
      <c r="Y442" s="190">
        <v>1.99508267830259E-6</v>
      </c>
      <c r="Z442" s="197">
        <v>2.6051079357422798E-3</v>
      </c>
      <c r="AA442" s="190">
        <v>6.4956838299113999E-4</v>
      </c>
      <c r="AB442" s="197">
        <v>1.71295278250946E-3</v>
      </c>
      <c r="AC442" s="190">
        <v>4.48421829474688E-4</v>
      </c>
      <c r="AD442" s="197">
        <v>3.3382557335716202E-3</v>
      </c>
      <c r="AE442" s="190">
        <v>2.0374618840503599E-4</v>
      </c>
      <c r="AF442" s="197">
        <v>2.82987017915142E-2</v>
      </c>
      <c r="AG442" s="190"/>
      <c r="AH442" s="197">
        <v>3.2794284865060502E-2</v>
      </c>
      <c r="AI442" s="190"/>
      <c r="AJ442" s="197">
        <v>6.43774259428138E-3</v>
      </c>
      <c r="AK442" s="190"/>
      <c r="AL442" s="197">
        <v>4.9105129204765702E-2</v>
      </c>
      <c r="AM442" s="190"/>
      <c r="AN442" s="197">
        <v>1.47860569618365E-2</v>
      </c>
      <c r="AO442" s="190">
        <v>5.7050170269866297E-3</v>
      </c>
      <c r="AP442" s="197">
        <v>1.83885973521018E-3</v>
      </c>
      <c r="AQ442" s="190"/>
    </row>
    <row r="443" spans="1:43" x14ac:dyDescent="0.35">
      <c r="A443">
        <v>179.179</v>
      </c>
      <c r="B443" t="s">
        <v>1447</v>
      </c>
      <c r="C443" t="s">
        <v>1573</v>
      </c>
      <c r="D443" s="197">
        <v>3.7231807947113301E-3</v>
      </c>
      <c r="E443" s="190">
        <v>1.39474151401868E-3</v>
      </c>
      <c r="F443" s="197">
        <v>4.8768208872681301E-3</v>
      </c>
      <c r="G443" s="190">
        <v>1.9229273659664499E-3</v>
      </c>
      <c r="H443" s="197">
        <v>4.3826755548616904E-3</v>
      </c>
      <c r="I443" s="190">
        <v>3.4462786136562401E-3</v>
      </c>
      <c r="J443" s="197">
        <v>9.2511511460828394E-3</v>
      </c>
      <c r="K443" s="190">
        <v>8.0470856659934104E-3</v>
      </c>
      <c r="L443" s="197">
        <v>3.6481287608166701E-3</v>
      </c>
      <c r="M443" s="190">
        <v>2.2233905843170201E-3</v>
      </c>
      <c r="N443" s="197">
        <v>6.2984514781720298E-3</v>
      </c>
      <c r="O443" s="190">
        <v>9.2453822675338097E-4</v>
      </c>
      <c r="P443" s="197">
        <v>6.0941187598078598E-3</v>
      </c>
      <c r="Q443" s="190"/>
      <c r="R443" s="197">
        <v>4.2177454773770001E-3</v>
      </c>
      <c r="S443" s="190">
        <v>2.8786015405581099E-4</v>
      </c>
      <c r="T443" s="197">
        <v>7.0266976836405896E-3</v>
      </c>
      <c r="U443" s="190">
        <v>6.70335135628412E-3</v>
      </c>
      <c r="V443" s="197">
        <v>9.5316354242655401E-4</v>
      </c>
      <c r="W443" s="190">
        <v>2.8536664619873499E-4</v>
      </c>
      <c r="X443" s="197">
        <v>9.0786974681127E-4</v>
      </c>
      <c r="Y443" s="190">
        <v>1.2424591525196399E-4</v>
      </c>
      <c r="Z443" s="197">
        <v>3.8756515425884602E-4</v>
      </c>
      <c r="AA443" s="190">
        <v>2.1937083498579601E-4</v>
      </c>
      <c r="AB443" s="197">
        <v>2.0550500783676699E-4</v>
      </c>
      <c r="AC443" s="190">
        <v>5.0274386198172E-5</v>
      </c>
      <c r="AD443" s="197">
        <v>1.31431344277832E-3</v>
      </c>
      <c r="AE443" s="190">
        <v>7.90020453878227E-4</v>
      </c>
      <c r="AF443" s="197">
        <v>5.5023534776046899E-3</v>
      </c>
      <c r="AG443" s="190"/>
      <c r="AH443" s="197">
        <v>5.0875297276172403E-3</v>
      </c>
      <c r="AI443" s="190"/>
      <c r="AJ443" s="197">
        <v>5.7245187815765201E-3</v>
      </c>
      <c r="AK443" s="190"/>
      <c r="AL443" s="197">
        <v>1.56921376802805E-2</v>
      </c>
      <c r="AM443" s="190"/>
      <c r="AN443" s="197">
        <v>1.1913195027998199E-3</v>
      </c>
      <c r="AO443" s="190">
        <v>4.11421144607182E-4</v>
      </c>
      <c r="AP443" s="197">
        <v>2.4751367914167702E-4</v>
      </c>
      <c r="AQ443" s="190"/>
    </row>
    <row r="444" spans="1:43" x14ac:dyDescent="0.35">
      <c r="A444">
        <v>180.066</v>
      </c>
      <c r="B444" t="s">
        <v>1448</v>
      </c>
      <c r="C444" t="s">
        <v>1573</v>
      </c>
      <c r="D444" s="197">
        <v>6.0454566948068096E-3</v>
      </c>
      <c r="E444" s="190">
        <v>2.5408982331675098E-3</v>
      </c>
      <c r="F444" s="197">
        <v>6.1090824435253302E-3</v>
      </c>
      <c r="G444" s="190">
        <v>2.07236151624719E-3</v>
      </c>
      <c r="H444" s="197">
        <v>4.7033154691244498E-3</v>
      </c>
      <c r="I444" s="190">
        <v>1.8214010700233899E-3</v>
      </c>
      <c r="J444" s="197">
        <v>7.70235649785273E-3</v>
      </c>
      <c r="K444" s="190">
        <v>4.4760888104439598E-3</v>
      </c>
      <c r="L444" s="197">
        <v>5.6925616893455299E-3</v>
      </c>
      <c r="M444" s="190">
        <v>2.6580066484778401E-3</v>
      </c>
      <c r="N444" s="197">
        <v>6.1058425541416399E-3</v>
      </c>
      <c r="O444" s="190">
        <v>1.0554354704335701E-3</v>
      </c>
      <c r="P444" s="197">
        <v>7.0206438050790304E-3</v>
      </c>
      <c r="Q444" s="190"/>
      <c r="R444" s="197">
        <v>4.3161863928186201E-3</v>
      </c>
      <c r="S444" s="190">
        <v>8.9844582994335904E-4</v>
      </c>
      <c r="T444" s="197">
        <v>1.8463881423375799E-3</v>
      </c>
      <c r="U444" s="190">
        <v>1.9079352120203601E-4</v>
      </c>
      <c r="V444" s="197">
        <v>2.1838617989449198E-3</v>
      </c>
      <c r="W444" s="190">
        <v>8.9353998419546097E-4</v>
      </c>
      <c r="X444" s="197">
        <v>2.43907361201922E-3</v>
      </c>
      <c r="Y444" s="190">
        <v>2.72312495237427E-4</v>
      </c>
      <c r="Z444" s="197">
        <v>1.72801972400081E-3</v>
      </c>
      <c r="AA444" s="190">
        <v>3.0383093791643901E-4</v>
      </c>
      <c r="AB444" s="197">
        <v>1.31215944015548E-3</v>
      </c>
      <c r="AC444" s="190">
        <v>3.9893855294704801E-4</v>
      </c>
      <c r="AD444" s="197">
        <v>1.31795005235942E-3</v>
      </c>
      <c r="AE444" s="190">
        <v>5.2884799142495704E-4</v>
      </c>
      <c r="AF444" s="197">
        <v>8.4173680833765502E-3</v>
      </c>
      <c r="AG444" s="190"/>
      <c r="AH444" s="197">
        <v>5.8115984646351796E-3</v>
      </c>
      <c r="AI444" s="190"/>
      <c r="AJ444" s="197">
        <v>8.8391828696308909E-3</v>
      </c>
      <c r="AK444" s="190"/>
      <c r="AL444" s="197">
        <v>1.77699844874117E-2</v>
      </c>
      <c r="AM444" s="190"/>
      <c r="AN444" s="197">
        <v>2.2395617517491501E-3</v>
      </c>
      <c r="AO444" s="190">
        <v>7.7520912482231905E-4</v>
      </c>
      <c r="AP444" s="197">
        <v>7.24483274869072E-4</v>
      </c>
      <c r="AQ444" s="190"/>
    </row>
    <row r="445" spans="1:43" x14ac:dyDescent="0.35">
      <c r="A445">
        <v>180.17500000000001</v>
      </c>
      <c r="B445" t="s">
        <v>1449</v>
      </c>
      <c r="C445" t="s">
        <v>1573</v>
      </c>
      <c r="D445" s="197">
        <v>2.5883450772025999E-3</v>
      </c>
      <c r="E445" s="190">
        <v>7.9792177376335205E-4</v>
      </c>
      <c r="F445" s="197">
        <v>2.63191224536096E-3</v>
      </c>
      <c r="G445" s="190">
        <v>6.2268035665123396E-4</v>
      </c>
      <c r="H445" s="197">
        <v>2.3041915185784698E-3</v>
      </c>
      <c r="I445" s="190">
        <v>1.2309134101501299E-3</v>
      </c>
      <c r="J445" s="197">
        <v>3.0992406818067201E-3</v>
      </c>
      <c r="K445" s="190">
        <v>1.9321374017396899E-3</v>
      </c>
      <c r="L445" s="197">
        <v>3.17123957028602E-3</v>
      </c>
      <c r="M445" s="190">
        <v>1.8535611336859201E-3</v>
      </c>
      <c r="N445" s="197">
        <v>1.60091898242461E-3</v>
      </c>
      <c r="O445" s="190">
        <v>2.6022851714006101E-4</v>
      </c>
      <c r="P445" s="197">
        <v>3.5364278051846498E-3</v>
      </c>
      <c r="Q445" s="190"/>
      <c r="R445" s="197">
        <v>1.3143165716640499E-3</v>
      </c>
      <c r="S445" s="190">
        <v>6.3709847255931601E-5</v>
      </c>
      <c r="T445" s="197">
        <v>1.74586027192892E-3</v>
      </c>
      <c r="U445" s="190">
        <v>4.2963819475520001E-4</v>
      </c>
      <c r="V445" s="197">
        <v>2.6463395568799698E-3</v>
      </c>
      <c r="W445" s="190">
        <v>8.8946607086783699E-4</v>
      </c>
      <c r="X445" s="197">
        <v>3.55175288385383E-3</v>
      </c>
      <c r="Y445" s="190">
        <v>1.7753940361480301E-5</v>
      </c>
      <c r="Z445" s="197">
        <v>2.0169048179776599E-3</v>
      </c>
      <c r="AA445" s="190">
        <v>2.8695490532135799E-4</v>
      </c>
      <c r="AB445" s="197">
        <v>1.24594888789616E-3</v>
      </c>
      <c r="AC445" s="190">
        <v>9.4865417808646398E-5</v>
      </c>
      <c r="AD445" s="197">
        <v>1.29179979955349E-3</v>
      </c>
      <c r="AE445" s="190">
        <v>2.4860584411296301E-4</v>
      </c>
      <c r="AF445" s="197">
        <v>6.3659839099946E-3</v>
      </c>
      <c r="AG445" s="190"/>
      <c r="AH445" s="197">
        <v>3.9010319539891799E-3</v>
      </c>
      <c r="AI445" s="190"/>
      <c r="AJ445" s="197">
        <v>2.00264646130164E-3</v>
      </c>
      <c r="AK445" s="190"/>
      <c r="AL445" s="197">
        <v>1.43803422382965E-2</v>
      </c>
      <c r="AM445" s="190"/>
      <c r="AN445" s="197">
        <v>2.9053393251976399E-3</v>
      </c>
      <c r="AO445" s="190">
        <v>8.9237199547944701E-4</v>
      </c>
      <c r="AP445" s="197">
        <v>3.6756695294926301E-4</v>
      </c>
      <c r="AQ445" s="190"/>
    </row>
    <row r="446" spans="1:43" x14ac:dyDescent="0.35">
      <c r="A446">
        <v>181.05</v>
      </c>
      <c r="B446" t="s">
        <v>1450</v>
      </c>
      <c r="C446" t="s">
        <v>1573</v>
      </c>
      <c r="D446" s="197">
        <v>8.4198045978785502E-4</v>
      </c>
      <c r="E446" s="190">
        <v>2.92912752967633E-4</v>
      </c>
      <c r="F446" s="197">
        <v>1.04667519170899E-3</v>
      </c>
      <c r="G446" s="190">
        <v>3.1409424076182498E-4</v>
      </c>
      <c r="H446" s="197">
        <v>6.6664718819808497E-4</v>
      </c>
      <c r="I446" s="190">
        <v>3.3714238890738098E-4</v>
      </c>
      <c r="J446" s="197">
        <v>2.39199283065962E-3</v>
      </c>
      <c r="K446" s="190">
        <v>2.9236894155529E-3</v>
      </c>
      <c r="L446" s="197">
        <v>2.2416666494354501E-3</v>
      </c>
      <c r="M446" s="190">
        <v>1.76340811541601E-3</v>
      </c>
      <c r="N446" s="197">
        <v>1.05235150513218E-3</v>
      </c>
      <c r="O446" s="190">
        <v>7.8182979464240201E-5</v>
      </c>
      <c r="P446" s="197">
        <v>2.5780222105811698E-3</v>
      </c>
      <c r="Q446" s="190"/>
      <c r="R446" s="197">
        <v>5.8433485505805804E-4</v>
      </c>
      <c r="S446" s="190">
        <v>7.7576789426542206E-6</v>
      </c>
      <c r="T446" s="197">
        <v>6.3365931371786501E-4</v>
      </c>
      <c r="U446" s="190">
        <v>2.57315657657995E-4</v>
      </c>
      <c r="V446" s="197">
        <v>3.74922071209351E-4</v>
      </c>
      <c r="W446" s="190">
        <v>1.1613533922308E-4</v>
      </c>
      <c r="X446" s="197">
        <v>4.2890006096857401E-4</v>
      </c>
      <c r="Y446" s="190">
        <v>2.2378826397573201E-5</v>
      </c>
      <c r="Z446" s="197">
        <v>2.9644779022833598E-4</v>
      </c>
      <c r="AA446" s="190">
        <v>6.36555171768312E-5</v>
      </c>
      <c r="AB446" s="197">
        <v>2.0514333508524099E-4</v>
      </c>
      <c r="AC446" s="190">
        <v>5.9591358062316802E-5</v>
      </c>
      <c r="AD446" s="197">
        <v>3.50349523023346E-4</v>
      </c>
      <c r="AE446" s="190">
        <v>1.1217233975724799E-4</v>
      </c>
      <c r="AF446" s="197">
        <v>1.8051479432227399E-3</v>
      </c>
      <c r="AG446" s="190"/>
      <c r="AH446" s="197">
        <v>1.3749886886338799E-3</v>
      </c>
      <c r="AI446" s="190"/>
      <c r="AJ446" s="197">
        <v>2.4228614083554199E-3</v>
      </c>
      <c r="AK446" s="190"/>
      <c r="AL446" s="197">
        <v>7.5774723870413903E-3</v>
      </c>
      <c r="AM446" s="190"/>
      <c r="AN446" s="197">
        <v>4.8851656152296998E-4</v>
      </c>
      <c r="AO446" s="190">
        <v>1.3755336138775401E-4</v>
      </c>
      <c r="AP446" s="197">
        <v>8.8184046131057099E-5</v>
      </c>
      <c r="AQ446" s="190"/>
    </row>
    <row r="447" spans="1:43" x14ac:dyDescent="0.35">
      <c r="A447">
        <v>181.08600000000001</v>
      </c>
      <c r="B447" t="s">
        <v>1451</v>
      </c>
      <c r="C447" t="s">
        <v>1573</v>
      </c>
      <c r="D447" s="197">
        <v>1.2666525898482901E-2</v>
      </c>
      <c r="E447" s="190">
        <v>7.0565953813496599E-3</v>
      </c>
      <c r="F447" s="197">
        <v>1.8075013873671001E-2</v>
      </c>
      <c r="G447" s="190">
        <v>5.6997592419085197E-3</v>
      </c>
      <c r="H447" s="197">
        <v>1.1755073756532E-2</v>
      </c>
      <c r="I447" s="190">
        <v>5.2180803919439703E-3</v>
      </c>
      <c r="J447" s="197">
        <v>1.24026240026498E-2</v>
      </c>
      <c r="K447" s="190">
        <v>9.9859064349924406E-3</v>
      </c>
      <c r="L447" s="197">
        <v>1.1431935796387E-2</v>
      </c>
      <c r="M447" s="190">
        <v>5.6970972596411601E-3</v>
      </c>
      <c r="N447" s="197">
        <v>6.5491881590860898E-3</v>
      </c>
      <c r="O447" s="190">
        <v>2.5037001387276498E-3</v>
      </c>
      <c r="P447" s="197">
        <v>6.4527797122309596E-3</v>
      </c>
      <c r="Q447" s="190"/>
      <c r="R447" s="197">
        <v>2.4362853716759902E-3</v>
      </c>
      <c r="S447" s="190">
        <v>3.4454278144353699E-3</v>
      </c>
      <c r="T447" s="197">
        <v>6.97628014891849E-3</v>
      </c>
      <c r="U447" s="190">
        <v>3.9297172729164604E-3</v>
      </c>
      <c r="V447" s="197">
        <v>6.8712429792493401E-3</v>
      </c>
      <c r="W447" s="190">
        <v>2.49725810287336E-3</v>
      </c>
      <c r="X447" s="197">
        <v>8.6989863173494407E-3</v>
      </c>
      <c r="Y447" s="190">
        <v>5.3840024584468697E-5</v>
      </c>
      <c r="Z447" s="197">
        <v>6.8530172096149602E-3</v>
      </c>
      <c r="AA447" s="190">
        <v>1.2706458840786999E-3</v>
      </c>
      <c r="AB447" s="197">
        <v>6.4615905888461798E-3</v>
      </c>
      <c r="AC447" s="190">
        <v>1.9223472701045299E-3</v>
      </c>
      <c r="AD447" s="197">
        <v>1.0843559442306101E-3</v>
      </c>
      <c r="AE447" s="190">
        <v>1.5335108827708101E-3</v>
      </c>
      <c r="AF447" s="197">
        <v>4.4336797847060903E-3</v>
      </c>
      <c r="AG447" s="190"/>
      <c r="AH447" s="197">
        <v>1.5863291885120302E-2</v>
      </c>
      <c r="AI447" s="190"/>
      <c r="AJ447" s="197">
        <v>0</v>
      </c>
      <c r="AK447" s="190"/>
      <c r="AL447" s="197">
        <v>1.93967240904271E-2</v>
      </c>
      <c r="AM447" s="190"/>
      <c r="AN447" s="197">
        <v>6.1260289639513497E-3</v>
      </c>
      <c r="AO447" s="190">
        <v>5.3624927442555703E-3</v>
      </c>
      <c r="AP447" s="197">
        <v>0</v>
      </c>
      <c r="AQ447" s="190"/>
    </row>
    <row r="448" spans="1:43" x14ac:dyDescent="0.35">
      <c r="A448">
        <v>181.10499999999999</v>
      </c>
      <c r="B448" t="s">
        <v>1452</v>
      </c>
      <c r="C448" t="s">
        <v>1573</v>
      </c>
      <c r="D448" s="197">
        <v>0.111110641093072</v>
      </c>
      <c r="E448" s="190">
        <v>8.2479535193001899E-2</v>
      </c>
      <c r="F448" s="197">
        <v>7.0780678583022297E-2</v>
      </c>
      <c r="G448" s="190">
        <v>2.75699010551895E-2</v>
      </c>
      <c r="H448" s="197">
        <v>8.6031623393066803E-2</v>
      </c>
      <c r="I448" s="190">
        <v>7.3913120302672594E-2</v>
      </c>
      <c r="J448" s="197">
        <v>7.1465023281335499E-2</v>
      </c>
      <c r="K448" s="190">
        <v>4.9060671668366501E-2</v>
      </c>
      <c r="L448" s="197">
        <v>0.113118081424933</v>
      </c>
      <c r="M448" s="190">
        <v>6.7383900903853794E-2</v>
      </c>
      <c r="N448" s="197">
        <v>6.5769638310819806E-2</v>
      </c>
      <c r="O448" s="190">
        <v>1.64125170567491E-2</v>
      </c>
      <c r="P448" s="197">
        <v>0.14137364216777201</v>
      </c>
      <c r="Q448" s="190"/>
      <c r="R448" s="197">
        <v>2.5395364278807901E-2</v>
      </c>
      <c r="S448" s="190">
        <v>3.5328936962139199E-4</v>
      </c>
      <c r="T448" s="197">
        <v>3.9797051507673403E-2</v>
      </c>
      <c r="U448" s="190">
        <v>1.4751024377812601E-3</v>
      </c>
      <c r="V448" s="197">
        <v>7.9961198931397498E-2</v>
      </c>
      <c r="W448" s="190">
        <v>1.8418119244321299E-2</v>
      </c>
      <c r="X448" s="197">
        <v>9.9730863956211696E-2</v>
      </c>
      <c r="Y448" s="190">
        <v>1.00735951325726E-2</v>
      </c>
      <c r="Z448" s="197">
        <v>5.35889825123382E-2</v>
      </c>
      <c r="AA448" s="190">
        <v>7.7946810924046702E-3</v>
      </c>
      <c r="AB448" s="197">
        <v>3.1959832695853903E-2</v>
      </c>
      <c r="AC448" s="190">
        <v>3.40979542186576E-3</v>
      </c>
      <c r="AD448" s="197">
        <v>2.5153900711783899E-2</v>
      </c>
      <c r="AE448" s="190">
        <v>5.2174022076800097E-5</v>
      </c>
      <c r="AF448" s="197">
        <v>0.215660402435113</v>
      </c>
      <c r="AG448" s="190"/>
      <c r="AH448" s="197">
        <v>9.4948273766813696E-2</v>
      </c>
      <c r="AI448" s="190"/>
      <c r="AJ448" s="197">
        <v>3.8649444210253701E-2</v>
      </c>
      <c r="AK448" s="190"/>
      <c r="AL448" s="197">
        <v>0.20712928841089001</v>
      </c>
      <c r="AM448" s="190"/>
      <c r="AN448" s="197">
        <v>0.11817426361903501</v>
      </c>
      <c r="AO448" s="190">
        <v>3.6972603862617297E-2</v>
      </c>
      <c r="AP448" s="197">
        <v>1.7470490322883999E-2</v>
      </c>
      <c r="AQ448" s="190"/>
    </row>
    <row r="449" spans="1:43" x14ac:dyDescent="0.35">
      <c r="A449">
        <v>181.15899999999999</v>
      </c>
      <c r="B449" t="s">
        <v>1453</v>
      </c>
      <c r="C449" t="s">
        <v>1573</v>
      </c>
      <c r="D449" s="197">
        <v>2.10999089763141E-2</v>
      </c>
      <c r="E449" s="190">
        <v>1.06232702506353E-2</v>
      </c>
      <c r="F449" s="197">
        <v>2.4117700003699699E-2</v>
      </c>
      <c r="G449" s="190">
        <v>8.8739572008959596E-3</v>
      </c>
      <c r="H449" s="197">
        <v>1.7236814965242101E-2</v>
      </c>
      <c r="I449" s="190">
        <v>9.1327086066773696E-3</v>
      </c>
      <c r="J449" s="197">
        <v>3.8685146628422401E-2</v>
      </c>
      <c r="K449" s="190">
        <v>2.8054477132063702E-2</v>
      </c>
      <c r="L449" s="197">
        <v>2.3500397869039999E-2</v>
      </c>
      <c r="M449" s="190">
        <v>1.30486561832213E-2</v>
      </c>
      <c r="N449" s="197">
        <v>2.5377611717313699E-2</v>
      </c>
      <c r="O449" s="190">
        <v>4.8232389792552E-3</v>
      </c>
      <c r="P449" s="197">
        <v>2.6959714123085999E-2</v>
      </c>
      <c r="Q449" s="190"/>
      <c r="R449" s="197">
        <v>1.2449795556037899E-2</v>
      </c>
      <c r="S449" s="190">
        <v>2.3937984304069999E-3</v>
      </c>
      <c r="T449" s="197">
        <v>1.17344472546023E-2</v>
      </c>
      <c r="U449" s="190">
        <v>8.42143868103838E-3</v>
      </c>
      <c r="V449" s="197">
        <v>1.01235629631387E-2</v>
      </c>
      <c r="W449" s="190">
        <v>4.5725979193126003E-3</v>
      </c>
      <c r="X449" s="197">
        <v>1.24910029260223E-2</v>
      </c>
      <c r="Y449" s="190">
        <v>3.7008413207716001E-3</v>
      </c>
      <c r="Z449" s="197">
        <v>2.6162002622954002E-3</v>
      </c>
      <c r="AA449" s="190">
        <v>4.5051316387098399E-4</v>
      </c>
      <c r="AB449" s="197">
        <v>2.5229460988564199E-3</v>
      </c>
      <c r="AC449" s="190">
        <v>5.8798385811622905E-4</v>
      </c>
      <c r="AD449" s="197">
        <v>4.5584299261719804E-3</v>
      </c>
      <c r="AE449" s="190">
        <v>2.15348803198978E-3</v>
      </c>
      <c r="AF449" s="197">
        <v>2.8235156958676001E-2</v>
      </c>
      <c r="AG449" s="190"/>
      <c r="AH449" s="197">
        <v>3.2236151649152903E-2</v>
      </c>
      <c r="AI449" s="190"/>
      <c r="AJ449" s="197">
        <v>1.7535932878949501E-2</v>
      </c>
      <c r="AK449" s="190"/>
      <c r="AL449" s="197">
        <v>8.4094452216879903E-2</v>
      </c>
      <c r="AM449" s="190"/>
      <c r="AN449" s="197">
        <v>6.1087785340406698E-3</v>
      </c>
      <c r="AO449" s="190">
        <v>2.4181794407530199E-3</v>
      </c>
      <c r="AP449" s="197">
        <v>1.0763883541054899E-3</v>
      </c>
      <c r="AQ449" s="190"/>
    </row>
    <row r="450" spans="1:43" x14ac:dyDescent="0.35">
      <c r="A450">
        <v>181.19499999999999</v>
      </c>
      <c r="B450" t="s">
        <v>1454</v>
      </c>
      <c r="C450" t="s">
        <v>1573</v>
      </c>
      <c r="D450" s="197">
        <v>1.21311927307379E-2</v>
      </c>
      <c r="E450" s="190">
        <v>5.4085456271602897E-3</v>
      </c>
      <c r="F450" s="197">
        <v>1.63517350658853E-2</v>
      </c>
      <c r="G450" s="190">
        <v>5.9246680782777403E-3</v>
      </c>
      <c r="H450" s="197">
        <v>7.1400850890531E-3</v>
      </c>
      <c r="I450" s="190">
        <v>5.0313453883504399E-3</v>
      </c>
      <c r="J450" s="197">
        <v>1.46773955938148E-2</v>
      </c>
      <c r="K450" s="190">
        <v>1.1081839918718601E-2</v>
      </c>
      <c r="L450" s="197">
        <v>1.29464767129625E-2</v>
      </c>
      <c r="M450" s="190">
        <v>1.00730575821029E-2</v>
      </c>
      <c r="N450" s="197">
        <v>1.6259999072646601E-2</v>
      </c>
      <c r="O450" s="190">
        <v>2.0499398421205601E-3</v>
      </c>
      <c r="P450" s="197">
        <v>1.8960996415473701E-2</v>
      </c>
      <c r="Q450" s="190"/>
      <c r="R450" s="197">
        <v>5.8597440561871904E-3</v>
      </c>
      <c r="S450" s="190">
        <v>9.3042605601101401E-4</v>
      </c>
      <c r="T450" s="197">
        <v>4.5811971809735803E-3</v>
      </c>
      <c r="U450" s="190">
        <v>2.6514843748079199E-3</v>
      </c>
      <c r="V450" s="197">
        <v>1.70275633833309E-3</v>
      </c>
      <c r="W450" s="190">
        <v>6.0978966579231799E-4</v>
      </c>
      <c r="X450" s="197">
        <v>1.3340590580111101E-3</v>
      </c>
      <c r="Y450" s="190">
        <v>1.2867031001348599E-4</v>
      </c>
      <c r="Z450" s="197">
        <v>1.2564817047071501E-3</v>
      </c>
      <c r="AA450" s="190">
        <v>1.07287222218265E-3</v>
      </c>
      <c r="AB450" s="197">
        <v>1.0229412935307399E-3</v>
      </c>
      <c r="AC450" s="190">
        <v>5.1534062126174201E-4</v>
      </c>
      <c r="AD450" s="197">
        <v>2.1954271942021702E-3</v>
      </c>
      <c r="AE450" s="190">
        <v>1.17570480663651E-3</v>
      </c>
      <c r="AF450" s="197">
        <v>1.5128695682068099E-2</v>
      </c>
      <c r="AG450" s="190"/>
      <c r="AH450" s="197">
        <v>1.47841660007624E-2</v>
      </c>
      <c r="AI450" s="190"/>
      <c r="AJ450" s="197">
        <v>1.05322504585994E-2</v>
      </c>
      <c r="AK450" s="190"/>
      <c r="AL450" s="197">
        <v>4.01131564386739E-2</v>
      </c>
      <c r="AM450" s="190"/>
      <c r="AN450" s="197">
        <v>3.4810378785925999E-3</v>
      </c>
      <c r="AO450" s="190">
        <v>1.3359886178969901E-3</v>
      </c>
      <c r="AP450" s="197">
        <v>5.15685394001206E-4</v>
      </c>
      <c r="AQ450" s="190"/>
    </row>
    <row r="451" spans="1:43" x14ac:dyDescent="0.35">
      <c r="A451">
        <v>182.11799999999999</v>
      </c>
      <c r="B451" t="s">
        <v>1455</v>
      </c>
      <c r="C451" t="s">
        <v>1573</v>
      </c>
      <c r="D451" s="197">
        <v>6.0869359079851202E-3</v>
      </c>
      <c r="E451" s="190">
        <v>3.5387054246022202E-3</v>
      </c>
      <c r="F451" s="197">
        <v>4.8666062213657902E-3</v>
      </c>
      <c r="G451" s="190">
        <v>2.0620929894941999E-3</v>
      </c>
      <c r="H451" s="197">
        <v>4.8142956266119096E-3</v>
      </c>
      <c r="I451" s="190">
        <v>2.2344814169742199E-3</v>
      </c>
      <c r="J451" s="197">
        <v>6.9367671971000801E-3</v>
      </c>
      <c r="K451" s="190">
        <v>3.5997349690097698E-3</v>
      </c>
      <c r="L451" s="197">
        <v>5.3365144553615901E-3</v>
      </c>
      <c r="M451" s="190">
        <v>2.20782980289678E-3</v>
      </c>
      <c r="N451" s="197">
        <v>4.86233472236609E-3</v>
      </c>
      <c r="O451" s="190">
        <v>7.35596415530192E-4</v>
      </c>
      <c r="P451" s="197">
        <v>1.25560915132251E-2</v>
      </c>
      <c r="Q451" s="190"/>
      <c r="R451" s="197">
        <v>3.1590493096584301E-3</v>
      </c>
      <c r="S451" s="190">
        <v>8.6573462167307598E-5</v>
      </c>
      <c r="T451" s="197">
        <v>3.9573735156433597E-3</v>
      </c>
      <c r="U451" s="190">
        <v>4.4484235436435602E-5</v>
      </c>
      <c r="V451" s="197">
        <v>4.3436770833415904E-3</v>
      </c>
      <c r="W451" s="190">
        <v>1.0807808039103701E-3</v>
      </c>
      <c r="X451" s="197">
        <v>5.3533106622378202E-3</v>
      </c>
      <c r="Y451" s="190">
        <v>5.5386241981030503E-4</v>
      </c>
      <c r="Z451" s="197">
        <v>3.3234300835028501E-3</v>
      </c>
      <c r="AA451" s="190">
        <v>5.1446339504103303E-4</v>
      </c>
      <c r="AB451" s="197">
        <v>1.9720965193345701E-3</v>
      </c>
      <c r="AC451" s="190">
        <v>4.79017955588351E-4</v>
      </c>
      <c r="AD451" s="197">
        <v>2.6445538509061199E-3</v>
      </c>
      <c r="AE451" s="190">
        <v>3.92154309232081E-4</v>
      </c>
      <c r="AF451" s="197">
        <v>1.9195662521387401E-2</v>
      </c>
      <c r="AG451" s="190"/>
      <c r="AH451" s="197">
        <v>8.44226532925209E-3</v>
      </c>
      <c r="AI451" s="190"/>
      <c r="AJ451" s="197">
        <v>7.0424780459899597E-3</v>
      </c>
      <c r="AK451" s="190"/>
      <c r="AL451" s="197">
        <v>1.9534840220445701E-2</v>
      </c>
      <c r="AM451" s="190"/>
      <c r="AN451" s="197">
        <v>9.6073078207544894E-3</v>
      </c>
      <c r="AO451" s="190">
        <v>3.4032845964102401E-3</v>
      </c>
      <c r="AP451" s="197">
        <v>1.7487133708011999E-3</v>
      </c>
      <c r="AQ451" s="190"/>
    </row>
    <row r="452" spans="1:43" x14ac:dyDescent="0.35">
      <c r="A452">
        <v>183.029</v>
      </c>
      <c r="B452" t="s">
        <v>1456</v>
      </c>
      <c r="C452" t="s">
        <v>1573</v>
      </c>
      <c r="D452" s="197">
        <v>1.47152778053609E-3</v>
      </c>
      <c r="E452" s="190">
        <v>8.6614319109975201E-4</v>
      </c>
      <c r="F452" s="197">
        <v>1.9144918053839201E-3</v>
      </c>
      <c r="G452" s="190">
        <v>7.67324476301575E-4</v>
      </c>
      <c r="H452" s="197">
        <v>1.10110216470806E-3</v>
      </c>
      <c r="I452" s="190">
        <v>7.0330852224172104E-4</v>
      </c>
      <c r="J452" s="197">
        <v>5.5292255625860598E-3</v>
      </c>
      <c r="K452" s="190">
        <v>7.5162817418554604E-3</v>
      </c>
      <c r="L452" s="197">
        <v>3.2664751001241902E-3</v>
      </c>
      <c r="M452" s="190">
        <v>2.3492537495966798E-3</v>
      </c>
      <c r="N452" s="197">
        <v>1.6125562936108199E-3</v>
      </c>
      <c r="O452" s="190">
        <v>2.95997458381182E-5</v>
      </c>
      <c r="P452" s="197">
        <v>3.7770020987404999E-3</v>
      </c>
      <c r="Q452" s="190"/>
      <c r="R452" s="197">
        <v>1.0555576351717901E-3</v>
      </c>
      <c r="S452" s="190">
        <v>3.8893631538531697E-5</v>
      </c>
      <c r="T452" s="197">
        <v>1.4695536845929101E-3</v>
      </c>
      <c r="U452" s="190">
        <v>8.8486831992614702E-4</v>
      </c>
      <c r="V452" s="197">
        <v>5.9105961164288804E-4</v>
      </c>
      <c r="W452" s="190">
        <v>2.15238684823202E-4</v>
      </c>
      <c r="X452" s="197">
        <v>6.4823489417024699E-4</v>
      </c>
      <c r="Y452" s="190">
        <v>2.74932373104667E-5</v>
      </c>
      <c r="Z452" s="197">
        <v>3.7579608283680102E-4</v>
      </c>
      <c r="AA452" s="190">
        <v>7.9278591106496902E-5</v>
      </c>
      <c r="AB452" s="197">
        <v>2.73636341620756E-4</v>
      </c>
      <c r="AC452" s="190">
        <v>1.94593637719115E-5</v>
      </c>
      <c r="AD452" s="197">
        <v>8.4743343604525598E-4</v>
      </c>
      <c r="AE452" s="190">
        <v>5.7274210115994695E-4</v>
      </c>
      <c r="AF452" s="197">
        <v>4.2239647003689202E-3</v>
      </c>
      <c r="AG452" s="190"/>
      <c r="AH452" s="197">
        <v>5.2491731525433896E-3</v>
      </c>
      <c r="AI452" s="190"/>
      <c r="AJ452" s="197">
        <v>2.28901901668875E-3</v>
      </c>
      <c r="AK452" s="190"/>
      <c r="AL452" s="197">
        <v>2.3412927127661701E-2</v>
      </c>
      <c r="AM452" s="190"/>
      <c r="AN452" s="197">
        <v>3.6995893207788898E-4</v>
      </c>
      <c r="AO452" s="190">
        <v>1.3591517888518901E-4</v>
      </c>
      <c r="AP452" s="197">
        <v>1.2212291678627101E-4</v>
      </c>
      <c r="AQ452" s="190"/>
    </row>
    <row r="453" spans="1:43" x14ac:dyDescent="0.35">
      <c r="A453">
        <v>183.065</v>
      </c>
      <c r="B453" t="s">
        <v>1457</v>
      </c>
      <c r="C453" t="s">
        <v>1573</v>
      </c>
      <c r="D453" s="197">
        <v>0</v>
      </c>
      <c r="E453" s="190">
        <v>0</v>
      </c>
      <c r="F453" s="197">
        <v>8.8212500289299896E-3</v>
      </c>
      <c r="G453" s="190">
        <v>2.1831054715343901E-2</v>
      </c>
      <c r="H453" s="197">
        <v>1.64801966008886E-3</v>
      </c>
      <c r="I453" s="190">
        <v>4.0283325026570296E-3</v>
      </c>
      <c r="J453" s="197">
        <v>0</v>
      </c>
      <c r="K453" s="190">
        <v>0</v>
      </c>
      <c r="L453" s="197">
        <v>7.4201763883270796E-5</v>
      </c>
      <c r="M453" s="190">
        <v>1.2852122505705401E-4</v>
      </c>
      <c r="N453" s="197">
        <v>0</v>
      </c>
      <c r="O453" s="190">
        <v>0</v>
      </c>
      <c r="P453" s="197">
        <v>0</v>
      </c>
      <c r="Q453" s="190"/>
      <c r="R453" s="197">
        <v>0</v>
      </c>
      <c r="S453" s="190">
        <v>0</v>
      </c>
      <c r="T453" s="197">
        <v>0</v>
      </c>
      <c r="U453" s="190">
        <v>0</v>
      </c>
      <c r="V453" s="197">
        <v>2.0903884528324901E-4</v>
      </c>
      <c r="W453" s="190">
        <v>1.90294458194788E-4</v>
      </c>
      <c r="X453" s="197">
        <v>2.2668716808677201E-4</v>
      </c>
      <c r="Y453" s="190">
        <v>3.1948415014399601E-4</v>
      </c>
      <c r="Z453" s="197">
        <v>1.16821883889837E-4</v>
      </c>
      <c r="AA453" s="190">
        <v>1.7306410238748299E-4</v>
      </c>
      <c r="AB453" s="197">
        <v>3.3211696389141501E-4</v>
      </c>
      <c r="AC453" s="190">
        <v>2.18000934400351E-4</v>
      </c>
      <c r="AD453" s="197">
        <v>0</v>
      </c>
      <c r="AE453" s="190">
        <v>0</v>
      </c>
      <c r="AF453" s="197">
        <v>0</v>
      </c>
      <c r="AG453" s="190"/>
      <c r="AH453" s="197">
        <v>0</v>
      </c>
      <c r="AI453" s="190"/>
      <c r="AJ453" s="197">
        <v>0</v>
      </c>
      <c r="AK453" s="190"/>
      <c r="AL453" s="197">
        <v>0</v>
      </c>
      <c r="AM453" s="190"/>
      <c r="AN453" s="197">
        <v>6.4585620731425603E-4</v>
      </c>
      <c r="AO453" s="190">
        <v>9.1337860772667005E-4</v>
      </c>
      <c r="AP453" s="197">
        <v>0</v>
      </c>
      <c r="AQ453" s="190"/>
    </row>
    <row r="454" spans="1:43" x14ac:dyDescent="0.35">
      <c r="A454">
        <v>183.102</v>
      </c>
      <c r="B454" t="s">
        <v>1458</v>
      </c>
      <c r="C454" t="s">
        <v>1573</v>
      </c>
      <c r="D454" s="197">
        <v>4.3157450297513701E-2</v>
      </c>
      <c r="E454" s="190">
        <v>3.9289130087337899E-2</v>
      </c>
      <c r="F454" s="197">
        <v>2.8933752300846199E-2</v>
      </c>
      <c r="G454" s="190">
        <v>7.7573892528353299E-3</v>
      </c>
      <c r="H454" s="197">
        <v>3.07043045373003E-2</v>
      </c>
      <c r="I454" s="190">
        <v>1.5843847276483702E-2</v>
      </c>
      <c r="J454" s="197">
        <v>3.5880610477291901E-2</v>
      </c>
      <c r="K454" s="190">
        <v>1.86868715202008E-2</v>
      </c>
      <c r="L454" s="197">
        <v>5.2844389161840102E-2</v>
      </c>
      <c r="M454" s="190">
        <v>3.2420652202851903E-2</v>
      </c>
      <c r="N454" s="197">
        <v>2.0407438850998001E-2</v>
      </c>
      <c r="O454" s="190">
        <v>3.8091465304681202E-3</v>
      </c>
      <c r="P454" s="197">
        <v>6.7072664612863903E-2</v>
      </c>
      <c r="Q454" s="190"/>
      <c r="R454" s="197">
        <v>1.13845615462359E-2</v>
      </c>
      <c r="S454" s="190">
        <v>2.7653025298219999E-3</v>
      </c>
      <c r="T454" s="197">
        <v>1.7334315162407E-2</v>
      </c>
      <c r="U454" s="190">
        <v>2.8632637628924502E-3</v>
      </c>
      <c r="V454" s="197">
        <v>1.60783832025925E-2</v>
      </c>
      <c r="W454" s="190">
        <v>4.0181287435260204E-3</v>
      </c>
      <c r="X454" s="197">
        <v>2.2658330382270601E-2</v>
      </c>
      <c r="Y454" s="190">
        <v>3.3098231465944501E-3</v>
      </c>
      <c r="Z454" s="197">
        <v>1.5979555999124699E-2</v>
      </c>
      <c r="AA454" s="190">
        <v>5.7303404163227102E-3</v>
      </c>
      <c r="AB454" s="197">
        <v>1.2417419072530401E-2</v>
      </c>
      <c r="AC454" s="190">
        <v>3.5864606144453402E-3</v>
      </c>
      <c r="AD454" s="197">
        <v>1.3468519513627901E-2</v>
      </c>
      <c r="AE454" s="190">
        <v>8.7710820377365906E-5</v>
      </c>
      <c r="AF454" s="197">
        <v>6.5770857652770395E-2</v>
      </c>
      <c r="AG454" s="190"/>
      <c r="AH454" s="197">
        <v>4.7582053031154897E-2</v>
      </c>
      <c r="AI454" s="190"/>
      <c r="AJ454" s="197">
        <v>2.4144619720047701E-2</v>
      </c>
      <c r="AK454" s="190"/>
      <c r="AL454" s="197">
        <v>6.8120268893219801E-2</v>
      </c>
      <c r="AM454" s="190"/>
      <c r="AN454" s="197">
        <v>4.1365070766973801E-2</v>
      </c>
      <c r="AO454" s="190">
        <v>2.4886548139968E-2</v>
      </c>
      <c r="AP454" s="197">
        <v>7.3966532869480899E-3</v>
      </c>
      <c r="AQ454" s="190"/>
    </row>
    <row r="455" spans="1:43" x14ac:dyDescent="0.35">
      <c r="A455">
        <v>183.11699999999999</v>
      </c>
      <c r="B455" t="s">
        <v>1459</v>
      </c>
      <c r="C455" t="s">
        <v>1573</v>
      </c>
      <c r="D455" s="197">
        <v>2.9608152787231602E-2</v>
      </c>
      <c r="E455" s="190">
        <v>1.51100819910464E-2</v>
      </c>
      <c r="F455" s="197">
        <v>2.5936751716060899E-2</v>
      </c>
      <c r="G455" s="190">
        <v>1.7722774368237802E-2</v>
      </c>
      <c r="H455" s="197">
        <v>2.3171714373981401E-2</v>
      </c>
      <c r="I455" s="190">
        <v>1.45176624580619E-2</v>
      </c>
      <c r="J455" s="197">
        <v>2.9433924746730501E-2</v>
      </c>
      <c r="K455" s="190">
        <v>2.4866375728352302E-2</v>
      </c>
      <c r="L455" s="197">
        <v>2.6678899383811201E-2</v>
      </c>
      <c r="M455" s="190">
        <v>2.1575893657127001E-2</v>
      </c>
      <c r="N455" s="197">
        <v>1.79172872517111E-2</v>
      </c>
      <c r="O455" s="190">
        <v>8.7247466642891205E-3</v>
      </c>
      <c r="P455" s="197">
        <v>1.42901920709603E-2</v>
      </c>
      <c r="Q455" s="190"/>
      <c r="R455" s="197">
        <v>5.5495322891827396E-3</v>
      </c>
      <c r="S455" s="190">
        <v>3.06357589212994E-3</v>
      </c>
      <c r="T455" s="197">
        <v>1.7130570124015001E-2</v>
      </c>
      <c r="U455" s="190">
        <v>7.11150620228862E-3</v>
      </c>
      <c r="V455" s="197">
        <v>6.0953025734426403E-2</v>
      </c>
      <c r="W455" s="190">
        <v>1.3796630590274001E-2</v>
      </c>
      <c r="X455" s="197">
        <v>6.7283478234632904E-2</v>
      </c>
      <c r="Y455" s="190">
        <v>5.4951727706983398E-3</v>
      </c>
      <c r="Z455" s="197">
        <v>2.8702041723241801E-2</v>
      </c>
      <c r="AA455" s="190">
        <v>7.2264009545868297E-3</v>
      </c>
      <c r="AB455" s="197">
        <v>1.60122632410836E-2</v>
      </c>
      <c r="AC455" s="190">
        <v>6.94615788441026E-3</v>
      </c>
      <c r="AD455" s="197">
        <v>8.2566023241159095E-3</v>
      </c>
      <c r="AE455" s="190">
        <v>6.8485048472339497E-3</v>
      </c>
      <c r="AF455" s="197">
        <v>7.4913249113070401E-2</v>
      </c>
      <c r="AG455" s="190"/>
      <c r="AH455" s="197">
        <v>2.9987694483924601E-2</v>
      </c>
      <c r="AI455" s="190"/>
      <c r="AJ455" s="197">
        <v>6.1347039719883102E-3</v>
      </c>
      <c r="AK455" s="190"/>
      <c r="AL455" s="197">
        <v>8.2395496352810196E-2</v>
      </c>
      <c r="AM455" s="190"/>
      <c r="AN455" s="197">
        <v>5.5062262102091399E-2</v>
      </c>
      <c r="AO455" s="190">
        <v>2.78381802972801E-2</v>
      </c>
      <c r="AP455" s="197">
        <v>1.95777169391992E-4</v>
      </c>
      <c r="AQ455" s="190"/>
    </row>
    <row r="456" spans="1:43" x14ac:dyDescent="0.35">
      <c r="A456">
        <v>183.13800000000001</v>
      </c>
      <c r="B456" t="s">
        <v>1460</v>
      </c>
      <c r="C456" t="s">
        <v>1573</v>
      </c>
      <c r="D456" s="197">
        <v>1.21596997445388E-2</v>
      </c>
      <c r="E456" s="190">
        <v>7.4899788365706604E-3</v>
      </c>
      <c r="F456" s="197">
        <v>1.46463418978676E-2</v>
      </c>
      <c r="G456" s="190">
        <v>7.1402616514278398E-3</v>
      </c>
      <c r="H456" s="197">
        <v>7.5356208778481204E-3</v>
      </c>
      <c r="I456" s="190">
        <v>4.6817732631601796E-3</v>
      </c>
      <c r="J456" s="197">
        <v>1.7475667239503799E-2</v>
      </c>
      <c r="K456" s="190">
        <v>1.1412389555638201E-2</v>
      </c>
      <c r="L456" s="197">
        <v>8.7759222161224396E-3</v>
      </c>
      <c r="M456" s="190">
        <v>1.0580259549231601E-3</v>
      </c>
      <c r="N456" s="197">
        <v>1.5120530977661001E-2</v>
      </c>
      <c r="O456" s="190">
        <v>2.5415702087924299E-3</v>
      </c>
      <c r="P456" s="197">
        <v>1.9882803567706199E-2</v>
      </c>
      <c r="Q456" s="190"/>
      <c r="R456" s="197">
        <v>9.3990072489888096E-3</v>
      </c>
      <c r="S456" s="190">
        <v>1.24614565566281E-3</v>
      </c>
      <c r="T456" s="197">
        <v>6.7640174132738203E-3</v>
      </c>
      <c r="U456" s="190">
        <v>1.0058129313326601E-3</v>
      </c>
      <c r="V456" s="197">
        <v>4.7795436643755301E-3</v>
      </c>
      <c r="W456" s="190">
        <v>2.2206565310958302E-3</v>
      </c>
      <c r="X456" s="197">
        <v>5.4056770746567402E-3</v>
      </c>
      <c r="Y456" s="190">
        <v>6.0392392802525996E-4</v>
      </c>
      <c r="Z456" s="197">
        <v>2.0458491717958798E-3</v>
      </c>
      <c r="AA456" s="190">
        <v>8.3080969748015095E-4</v>
      </c>
      <c r="AB456" s="197">
        <v>2.3826929397591599E-3</v>
      </c>
      <c r="AC456" s="190">
        <v>1.2662491960470301E-3</v>
      </c>
      <c r="AD456" s="197">
        <v>3.9733474270372297E-3</v>
      </c>
      <c r="AE456" s="190">
        <v>1.5136440767266699E-3</v>
      </c>
      <c r="AF456" s="197">
        <v>1.6291543179305101E-2</v>
      </c>
      <c r="AG456" s="190"/>
      <c r="AH456" s="197">
        <v>1.4832965475132E-2</v>
      </c>
      <c r="AI456" s="190"/>
      <c r="AJ456" s="197">
        <v>1.5743561438470999E-2</v>
      </c>
      <c r="AK456" s="190"/>
      <c r="AL456" s="197">
        <v>2.0992797062118301E-2</v>
      </c>
      <c r="AM456" s="190"/>
      <c r="AN456" s="197">
        <v>2.7034867747767E-3</v>
      </c>
      <c r="AO456" s="190">
        <v>3.5212183858162E-4</v>
      </c>
      <c r="AP456" s="197">
        <v>6.8893136146861095E-4</v>
      </c>
      <c r="AQ456" s="190"/>
    </row>
    <row r="457" spans="1:43" x14ac:dyDescent="0.35">
      <c r="A457">
        <v>183.17400000000001</v>
      </c>
      <c r="B457" t="s">
        <v>1461</v>
      </c>
      <c r="C457" t="s">
        <v>1573</v>
      </c>
      <c r="D457" s="197">
        <v>5.8289365804778002E-3</v>
      </c>
      <c r="E457" s="190">
        <v>3.1056091815061799E-3</v>
      </c>
      <c r="F457" s="197">
        <v>7.0412310569800702E-3</v>
      </c>
      <c r="G457" s="190">
        <v>2.8574608788667199E-3</v>
      </c>
      <c r="H457" s="197">
        <v>5.4231315718275596E-3</v>
      </c>
      <c r="I457" s="190">
        <v>3.4452529912550401E-3</v>
      </c>
      <c r="J457" s="197">
        <v>1.0130335899150401E-2</v>
      </c>
      <c r="K457" s="190">
        <v>7.3677023767833002E-3</v>
      </c>
      <c r="L457" s="197">
        <v>5.4180072914177899E-3</v>
      </c>
      <c r="M457" s="190">
        <v>3.3779597702840798E-3</v>
      </c>
      <c r="N457" s="197">
        <v>6.33777128979599E-3</v>
      </c>
      <c r="O457" s="190">
        <v>9.3600981179737196E-4</v>
      </c>
      <c r="P457" s="197">
        <v>7.8752963010368295E-3</v>
      </c>
      <c r="Q457" s="190"/>
      <c r="R457" s="197">
        <v>3.44290112903607E-3</v>
      </c>
      <c r="S457" s="190">
        <v>3.6787657368153001E-4</v>
      </c>
      <c r="T457" s="197">
        <v>2.57701985714275E-2</v>
      </c>
      <c r="U457" s="190">
        <v>1.8093130850347899E-2</v>
      </c>
      <c r="V457" s="197">
        <v>8.7683345129937204E-4</v>
      </c>
      <c r="W457" s="190">
        <v>5.1206738143569699E-4</v>
      </c>
      <c r="X457" s="197">
        <v>1.07359231548766E-3</v>
      </c>
      <c r="Y457" s="190">
        <v>5.5239079336089796E-4</v>
      </c>
      <c r="Z457" s="197">
        <v>4.57763447159766E-4</v>
      </c>
      <c r="AA457" s="190">
        <v>2.53493898190591E-4</v>
      </c>
      <c r="AB457" s="197">
        <v>4.5775962243913801E-4</v>
      </c>
      <c r="AC457" s="190">
        <v>1.71028441708977E-4</v>
      </c>
      <c r="AD457" s="197">
        <v>7.5513518378578204E-4</v>
      </c>
      <c r="AE457" s="190">
        <v>5.7369245902277096E-4</v>
      </c>
      <c r="AF457" s="197">
        <v>8.0424984164303298E-3</v>
      </c>
      <c r="AG457" s="190"/>
      <c r="AH457" s="197">
        <v>3.7453466766994401E-3</v>
      </c>
      <c r="AI457" s="190"/>
      <c r="AJ457" s="197">
        <v>4.3231886623872496E-3</v>
      </c>
      <c r="AK457" s="190"/>
      <c r="AL457" s="197">
        <v>1.40986915527299E-2</v>
      </c>
      <c r="AM457" s="190"/>
      <c r="AN457" s="197">
        <v>5.6961083034035899E-4</v>
      </c>
      <c r="AO457" s="190">
        <v>3.9911242967161999E-5</v>
      </c>
      <c r="AP457" s="197">
        <v>3.2725449954438998E-4</v>
      </c>
      <c r="AQ457" s="190"/>
    </row>
    <row r="458" spans="1:43" x14ac:dyDescent="0.35">
      <c r="A458">
        <v>183.21100000000001</v>
      </c>
      <c r="B458" t="s">
        <v>1462</v>
      </c>
      <c r="C458" t="s">
        <v>1573</v>
      </c>
      <c r="D458" s="197">
        <v>1.09851432355987E-2</v>
      </c>
      <c r="E458" s="190">
        <v>5.2796129013860504E-3</v>
      </c>
      <c r="F458" s="197">
        <v>1.6779605774551301E-2</v>
      </c>
      <c r="G458" s="190">
        <v>5.0941952010623796E-3</v>
      </c>
      <c r="H458" s="197">
        <v>5.1349611684683898E-3</v>
      </c>
      <c r="I458" s="190">
        <v>2.7811005351016799E-3</v>
      </c>
      <c r="J458" s="197">
        <v>9.1779730231158901E-3</v>
      </c>
      <c r="K458" s="190">
        <v>6.6430190229788202E-3</v>
      </c>
      <c r="L458" s="197">
        <v>1.02634595289473E-2</v>
      </c>
      <c r="M458" s="190">
        <v>6.3576497638358704E-3</v>
      </c>
      <c r="N458" s="197">
        <v>1.0542461592352399E-2</v>
      </c>
      <c r="O458" s="190">
        <v>1.81689239859457E-3</v>
      </c>
      <c r="P458" s="197">
        <v>1.6091997747213701E-2</v>
      </c>
      <c r="Q458" s="190"/>
      <c r="R458" s="197">
        <v>5.3959885146280502E-3</v>
      </c>
      <c r="S458" s="190">
        <v>5.5124083016827401E-4</v>
      </c>
      <c r="T458" s="197">
        <v>1.94798293490946E-3</v>
      </c>
      <c r="U458" s="190">
        <v>2.6547729803631001E-4</v>
      </c>
      <c r="V458" s="197">
        <v>1.3929825287069899E-3</v>
      </c>
      <c r="W458" s="190">
        <v>4.7668752383759602E-4</v>
      </c>
      <c r="X458" s="197">
        <v>1.1118673358396301E-3</v>
      </c>
      <c r="Y458" s="190">
        <v>1.97921616086011E-4</v>
      </c>
      <c r="Z458" s="197">
        <v>1.2513116823891499E-3</v>
      </c>
      <c r="AA458" s="190">
        <v>5.9054684746950501E-4</v>
      </c>
      <c r="AB458" s="197">
        <v>1.0975520778207801E-3</v>
      </c>
      <c r="AC458" s="190">
        <v>3.3602806435452902E-4</v>
      </c>
      <c r="AD458" s="197">
        <v>2.6293938630863102E-3</v>
      </c>
      <c r="AE458" s="190">
        <v>1.29564391528265E-3</v>
      </c>
      <c r="AF458" s="197">
        <v>1.8594779836996499E-2</v>
      </c>
      <c r="AG458" s="190"/>
      <c r="AH458" s="197">
        <v>8.3800565571174393E-3</v>
      </c>
      <c r="AI458" s="190"/>
      <c r="AJ458" s="197">
        <v>9.3079657426128806E-3</v>
      </c>
      <c r="AK458" s="190"/>
      <c r="AL458" s="197">
        <v>2.0908088335902901E-2</v>
      </c>
      <c r="AM458" s="190"/>
      <c r="AN458" s="197">
        <v>3.6971048032229401E-3</v>
      </c>
      <c r="AO458" s="190">
        <v>2.18548755881626E-3</v>
      </c>
      <c r="AP458" s="197">
        <v>8.9142327332257195E-4</v>
      </c>
      <c r="AQ458" s="190"/>
    </row>
    <row r="459" spans="1:43" x14ac:dyDescent="0.35">
      <c r="A459">
        <v>184.13300000000001</v>
      </c>
      <c r="B459" t="s">
        <v>1463</v>
      </c>
      <c r="C459" t="s">
        <v>1573</v>
      </c>
      <c r="D459" s="197">
        <v>3.51774647946748E-3</v>
      </c>
      <c r="E459" s="190">
        <v>1.3452023073813599E-3</v>
      </c>
      <c r="F459" s="197">
        <v>4.2994313860133604E-3</v>
      </c>
      <c r="G459" s="190">
        <v>1.6397099540535699E-3</v>
      </c>
      <c r="H459" s="197">
        <v>2.9753625607937899E-3</v>
      </c>
      <c r="I459" s="190">
        <v>1.4934451714847001E-3</v>
      </c>
      <c r="J459" s="197">
        <v>8.1683892303123593E-3</v>
      </c>
      <c r="K459" s="190">
        <v>5.4155029511291902E-3</v>
      </c>
      <c r="L459" s="197">
        <v>4.9273388769521401E-3</v>
      </c>
      <c r="M459" s="190">
        <v>2.2259218294134499E-3</v>
      </c>
      <c r="N459" s="197">
        <v>4.0819441265338499E-3</v>
      </c>
      <c r="O459" s="190">
        <v>1.10252293120309E-4</v>
      </c>
      <c r="P459" s="197">
        <v>6.63236630673005E-3</v>
      </c>
      <c r="Q459" s="190"/>
      <c r="R459" s="197">
        <v>2.92323570758837E-3</v>
      </c>
      <c r="S459" s="190">
        <v>1.00118234724402E-4</v>
      </c>
      <c r="T459" s="197">
        <v>4.3962826007604002E-3</v>
      </c>
      <c r="U459" s="190">
        <v>1.2983598584050599E-3</v>
      </c>
      <c r="V459" s="197">
        <v>3.8804444393134899E-3</v>
      </c>
      <c r="W459" s="190">
        <v>1.0013314207978801E-3</v>
      </c>
      <c r="X459" s="197">
        <v>4.4486331217270698E-3</v>
      </c>
      <c r="Y459" s="190">
        <v>3.5872465109763099E-4</v>
      </c>
      <c r="Z459" s="197">
        <v>2.49500380748065E-3</v>
      </c>
      <c r="AA459" s="190">
        <v>6.14077656008088E-4</v>
      </c>
      <c r="AB459" s="197">
        <v>1.6106321428450299E-3</v>
      </c>
      <c r="AC459" s="190">
        <v>6.14509135493744E-4</v>
      </c>
      <c r="AD459" s="197">
        <v>2.3348939345080501E-3</v>
      </c>
      <c r="AE459" s="190">
        <v>2.9462325638939402E-4</v>
      </c>
      <c r="AF459" s="197">
        <v>1.1375332207537401E-2</v>
      </c>
      <c r="AG459" s="190"/>
      <c r="AH459" s="197">
        <v>6.9257381631032504E-3</v>
      </c>
      <c r="AI459" s="190"/>
      <c r="AJ459" s="197">
        <v>1.30761072584937E-2</v>
      </c>
      <c r="AK459" s="190"/>
      <c r="AL459" s="197">
        <v>1.9797932802428801E-2</v>
      </c>
      <c r="AM459" s="190"/>
      <c r="AN459" s="197">
        <v>5.4389810069732404E-3</v>
      </c>
      <c r="AO459" s="190">
        <v>2.76590982702214E-3</v>
      </c>
      <c r="AP459" s="197">
        <v>8.6058744430542698E-4</v>
      </c>
      <c r="AQ459" s="190"/>
    </row>
    <row r="460" spans="1:43" x14ac:dyDescent="0.35">
      <c r="A460">
        <v>185.029</v>
      </c>
      <c r="B460" t="s">
        <v>1464</v>
      </c>
      <c r="C460" t="s">
        <v>1573</v>
      </c>
      <c r="D460" s="197">
        <v>6.5284372596874395E-4</v>
      </c>
      <c r="E460" s="190">
        <v>3.7714181188004898E-4</v>
      </c>
      <c r="F460" s="197">
        <v>7.8760164217502396E-4</v>
      </c>
      <c r="G460" s="190">
        <v>2.6621949827088901E-4</v>
      </c>
      <c r="H460" s="197">
        <v>6.0846325206546697E-4</v>
      </c>
      <c r="I460" s="190">
        <v>3.4786621303685699E-4</v>
      </c>
      <c r="J460" s="197">
        <v>1.66047765605273E-3</v>
      </c>
      <c r="K460" s="190">
        <v>1.72714873175813E-3</v>
      </c>
      <c r="L460" s="197">
        <v>1.1881584794274E-3</v>
      </c>
      <c r="M460" s="190">
        <v>6.9453280331666805E-4</v>
      </c>
      <c r="N460" s="197">
        <v>6.3781057908737196E-4</v>
      </c>
      <c r="O460" s="190">
        <v>7.1868364631055097E-5</v>
      </c>
      <c r="P460" s="197">
        <v>1.1209718175113699E-3</v>
      </c>
      <c r="Q460" s="190"/>
      <c r="R460" s="197">
        <v>4.6176467792820297E-4</v>
      </c>
      <c r="S460" s="190">
        <v>9.7902891619905998E-5</v>
      </c>
      <c r="T460" s="197">
        <v>4.2141418663055303E-4</v>
      </c>
      <c r="U460" s="190">
        <v>1.7320027878286299E-4</v>
      </c>
      <c r="V460" s="197">
        <v>1.8450254811695801E-4</v>
      </c>
      <c r="W460" s="190">
        <v>5.8187002027585501E-5</v>
      </c>
      <c r="X460" s="197">
        <v>2.2978847875154801E-4</v>
      </c>
      <c r="Y460" s="190">
        <v>3.0754600742392603E-5</v>
      </c>
      <c r="Z460" s="197">
        <v>1.27156945511895E-4</v>
      </c>
      <c r="AA460" s="190">
        <v>3.3491821624531E-5</v>
      </c>
      <c r="AB460" s="197">
        <v>9.30379248377014E-5</v>
      </c>
      <c r="AC460" s="190">
        <v>1.77692530335539E-5</v>
      </c>
      <c r="AD460" s="197">
        <v>3.1257474721548098E-4</v>
      </c>
      <c r="AE460" s="190">
        <v>1.9148553443976401E-4</v>
      </c>
      <c r="AF460" s="197">
        <v>1.0577164640099099E-3</v>
      </c>
      <c r="AG460" s="190"/>
      <c r="AH460" s="197">
        <v>8.2040364068029401E-4</v>
      </c>
      <c r="AI460" s="190"/>
      <c r="AJ460" s="197">
        <v>9.3214801444506498E-4</v>
      </c>
      <c r="AK460" s="190"/>
      <c r="AL460" s="197">
        <v>7.8101110706191397E-3</v>
      </c>
      <c r="AM460" s="190"/>
      <c r="AN460" s="197">
        <v>9.6971896489459603E-5</v>
      </c>
      <c r="AO460" s="190">
        <v>3.7621732230660102E-5</v>
      </c>
      <c r="AP460" s="197">
        <v>1.37236435721294E-4</v>
      </c>
      <c r="AQ460" s="190"/>
    </row>
    <row r="461" spans="1:43" x14ac:dyDescent="0.35">
      <c r="A461">
        <v>185.13200000000001</v>
      </c>
      <c r="B461" t="s">
        <v>1465</v>
      </c>
      <c r="C461" t="s">
        <v>1573</v>
      </c>
      <c r="D461" s="197">
        <v>2.30108549746272E-4</v>
      </c>
      <c r="E461" s="190">
        <v>3.2569920979505301E-4</v>
      </c>
      <c r="F461" s="197">
        <v>1.40823936005391E-3</v>
      </c>
      <c r="G461" s="190">
        <v>3.3586963660505102E-3</v>
      </c>
      <c r="H461" s="197">
        <v>3.67446951290231E-4</v>
      </c>
      <c r="I461" s="190">
        <v>6.3965801961045799E-4</v>
      </c>
      <c r="J461" s="197">
        <v>2.9445185129438301E-4</v>
      </c>
      <c r="K461" s="190">
        <v>3.2270003097959198E-4</v>
      </c>
      <c r="L461" s="197">
        <v>9.4532738134994298E-5</v>
      </c>
      <c r="M461" s="190">
        <v>1.36706033719983E-4</v>
      </c>
      <c r="N461" s="197">
        <v>1.1917584145426701E-4</v>
      </c>
      <c r="O461" s="190">
        <v>1.6854009129185099E-4</v>
      </c>
      <c r="P461" s="197">
        <v>0</v>
      </c>
      <c r="Q461" s="190"/>
      <c r="R461" s="197">
        <v>0</v>
      </c>
      <c r="S461" s="190">
        <v>0</v>
      </c>
      <c r="T461" s="197">
        <v>1.0684673690675101E-4</v>
      </c>
      <c r="U461" s="190">
        <v>1.5110410442883699E-4</v>
      </c>
      <c r="V461" s="197">
        <v>1.2115701952863401E-4</v>
      </c>
      <c r="W461" s="190">
        <v>2.8497988378392298E-6</v>
      </c>
      <c r="X461" s="197">
        <v>1.46244489951371E-4</v>
      </c>
      <c r="Y461" s="190">
        <v>5.3583867314186702E-5</v>
      </c>
      <c r="Z461" s="197">
        <v>9.65194912928369E-5</v>
      </c>
      <c r="AA461" s="190">
        <v>1.2326135985673401E-4</v>
      </c>
      <c r="AB461" s="197">
        <v>1.25290102274602E-4</v>
      </c>
      <c r="AC461" s="190">
        <v>1.7452283226971E-4</v>
      </c>
      <c r="AD461" s="197">
        <v>0</v>
      </c>
      <c r="AE461" s="190">
        <v>0</v>
      </c>
      <c r="AF461" s="197">
        <v>0</v>
      </c>
      <c r="AG461" s="190"/>
      <c r="AH461" s="197">
        <v>0</v>
      </c>
      <c r="AI461" s="190"/>
      <c r="AJ461" s="197">
        <v>0</v>
      </c>
      <c r="AK461" s="190"/>
      <c r="AL461" s="197">
        <v>3.2249575504826001E-5</v>
      </c>
      <c r="AM461" s="190"/>
      <c r="AN461" s="197">
        <v>3.3673352489323101E-4</v>
      </c>
      <c r="AO461" s="190">
        <v>4.7621311780970602E-4</v>
      </c>
      <c r="AP461" s="197">
        <v>0</v>
      </c>
      <c r="AQ461" s="190"/>
    </row>
    <row r="462" spans="1:43" x14ac:dyDescent="0.35">
      <c r="A462">
        <v>185.154</v>
      </c>
      <c r="B462" t="s">
        <v>1466</v>
      </c>
      <c r="C462" t="s">
        <v>1573</v>
      </c>
      <c r="D462" s="197">
        <v>1.60726730468734E-2</v>
      </c>
      <c r="E462" s="190">
        <v>1.1401476000691101E-2</v>
      </c>
      <c r="F462" s="197">
        <v>1.7837184630745299E-2</v>
      </c>
      <c r="G462" s="190">
        <v>8.5490994302129999E-3</v>
      </c>
      <c r="H462" s="197">
        <v>1.31679474028451E-2</v>
      </c>
      <c r="I462" s="190">
        <v>6.6261445615290503E-3</v>
      </c>
      <c r="J462" s="197">
        <v>2.2853270341022001E-2</v>
      </c>
      <c r="K462" s="190">
        <v>1.7728600459025599E-2</v>
      </c>
      <c r="L462" s="197">
        <v>1.2699041274826199E-2</v>
      </c>
      <c r="M462" s="190">
        <v>4.8917311823383899E-3</v>
      </c>
      <c r="N462" s="197">
        <v>2.32351705420198E-2</v>
      </c>
      <c r="O462" s="190">
        <v>6.9144090501460399E-3</v>
      </c>
      <c r="P462" s="197">
        <v>2.2693833041682099E-2</v>
      </c>
      <c r="Q462" s="190"/>
      <c r="R462" s="197">
        <v>7.2925504609500803E-3</v>
      </c>
      <c r="S462" s="190">
        <v>9.7955670002178807E-4</v>
      </c>
      <c r="T462" s="197">
        <v>5.3300429870471499E-3</v>
      </c>
      <c r="U462" s="190">
        <v>3.7295128493537301E-3</v>
      </c>
      <c r="V462" s="197">
        <v>5.0278838641251797E-3</v>
      </c>
      <c r="W462" s="190">
        <v>2.0419725107500698E-3</v>
      </c>
      <c r="X462" s="197">
        <v>5.9907463078019904E-3</v>
      </c>
      <c r="Y462" s="190">
        <v>1.6496007284414599E-3</v>
      </c>
      <c r="Z462" s="197">
        <v>1.92871666241313E-3</v>
      </c>
      <c r="AA462" s="190">
        <v>6.3972625728473201E-4</v>
      </c>
      <c r="AB462" s="197">
        <v>1.3072580490763601E-3</v>
      </c>
      <c r="AC462" s="190">
        <v>2.9299479191005102E-4</v>
      </c>
      <c r="AD462" s="197">
        <v>1.65561231172185E-3</v>
      </c>
      <c r="AE462" s="190">
        <v>6.8877835452513096E-4</v>
      </c>
      <c r="AF462" s="197">
        <v>1.2889811341590901E-2</v>
      </c>
      <c r="AG462" s="190"/>
      <c r="AH462" s="197">
        <v>6.0592228435907298E-3</v>
      </c>
      <c r="AI462" s="190"/>
      <c r="AJ462" s="197">
        <v>3.6543140837385697E-2</v>
      </c>
      <c r="AK462" s="190"/>
      <c r="AL462" s="197">
        <v>3.3318839854320999E-2</v>
      </c>
      <c r="AM462" s="190"/>
      <c r="AN462" s="197">
        <v>2.1388473500623798E-3</v>
      </c>
      <c r="AO462" s="190">
        <v>4.08554935223712E-4</v>
      </c>
      <c r="AP462" s="197">
        <v>6.5945654182905395E-4</v>
      </c>
      <c r="AQ462" s="190"/>
    </row>
    <row r="463" spans="1:43" x14ac:dyDescent="0.35">
      <c r="A463">
        <v>185.19</v>
      </c>
      <c r="B463" t="s">
        <v>1467</v>
      </c>
      <c r="C463" t="s">
        <v>1573</v>
      </c>
      <c r="D463" s="197">
        <v>8.3769648287178294E-3</v>
      </c>
      <c r="E463" s="190">
        <v>4.4548015756126899E-3</v>
      </c>
      <c r="F463" s="197">
        <v>1.29535310275445E-2</v>
      </c>
      <c r="G463" s="190">
        <v>5.7777127581721197E-3</v>
      </c>
      <c r="H463" s="197">
        <v>7.2227452606766903E-3</v>
      </c>
      <c r="I463" s="190">
        <v>4.90757735194409E-3</v>
      </c>
      <c r="J463" s="197">
        <v>1.8450310563692899E-2</v>
      </c>
      <c r="K463" s="190">
        <v>1.8823743413505699E-2</v>
      </c>
      <c r="L463" s="197">
        <v>9.5169515697123702E-3</v>
      </c>
      <c r="M463" s="190">
        <v>4.1055891972584697E-3</v>
      </c>
      <c r="N463" s="197">
        <v>9.9064082697059297E-3</v>
      </c>
      <c r="O463" s="190">
        <v>2.6895733473732801E-3</v>
      </c>
      <c r="P463" s="197">
        <v>1.10560735023365E-2</v>
      </c>
      <c r="Q463" s="190"/>
      <c r="R463" s="197">
        <v>9.77983192503383E-3</v>
      </c>
      <c r="S463" s="190">
        <v>5.9814742130834602E-3</v>
      </c>
      <c r="T463" s="197">
        <v>2.6416247292611202E-3</v>
      </c>
      <c r="U463" s="190">
        <v>1.10740251944645E-3</v>
      </c>
      <c r="V463" s="197">
        <v>3.6352879113251899E-3</v>
      </c>
      <c r="W463" s="190">
        <v>1.6288651051454999E-3</v>
      </c>
      <c r="X463" s="197">
        <v>4.0812598771098104E-3</v>
      </c>
      <c r="Y463" s="190">
        <v>3.2047222071092298E-4</v>
      </c>
      <c r="Z463" s="197">
        <v>2.0539282233454502E-3</v>
      </c>
      <c r="AA463" s="190">
        <v>4.1169297111922601E-4</v>
      </c>
      <c r="AB463" s="197">
        <v>1.46170505856452E-3</v>
      </c>
      <c r="AC463" s="190">
        <v>3.1613743624975201E-4</v>
      </c>
      <c r="AD463" s="197">
        <v>2.6055572724691702E-3</v>
      </c>
      <c r="AE463" s="190">
        <v>1.54889543440647E-3</v>
      </c>
      <c r="AF463" s="197">
        <v>9.4005286595966707E-3</v>
      </c>
      <c r="AG463" s="190"/>
      <c r="AH463" s="197">
        <v>4.8811259087440601E-3</v>
      </c>
      <c r="AI463" s="190"/>
      <c r="AJ463" s="197">
        <v>7.0974421409883302E-3</v>
      </c>
      <c r="AK463" s="190"/>
      <c r="AL463" s="197">
        <v>1.7719833036762202E-2</v>
      </c>
      <c r="AM463" s="190"/>
      <c r="AN463" s="197">
        <v>2.0487437282493601E-3</v>
      </c>
      <c r="AO463" s="190">
        <v>9.3218128891334499E-4</v>
      </c>
      <c r="AP463" s="197">
        <v>6.6001239026553297E-4</v>
      </c>
      <c r="AQ463" s="190"/>
    </row>
    <row r="464" spans="1:43" x14ac:dyDescent="0.35">
      <c r="A464">
        <v>186.07599999999999</v>
      </c>
      <c r="B464" t="s">
        <v>1468</v>
      </c>
      <c r="C464" t="s">
        <v>1573</v>
      </c>
      <c r="D464" s="197">
        <v>4.7596810353474003E-3</v>
      </c>
      <c r="E464" s="190">
        <v>2.6989555220346402E-3</v>
      </c>
      <c r="F464" s="197">
        <v>4.1773492970443703E-3</v>
      </c>
      <c r="G464" s="190">
        <v>2.3237927921137798E-3</v>
      </c>
      <c r="H464" s="197">
        <v>2.5707234286973602E-3</v>
      </c>
      <c r="I464" s="190">
        <v>1.71180495370545E-3</v>
      </c>
      <c r="J464" s="197">
        <v>8.5587125088079207E-3</v>
      </c>
      <c r="K464" s="190">
        <v>7.9315408949227895E-3</v>
      </c>
      <c r="L464" s="197">
        <v>7.7292889387084998E-3</v>
      </c>
      <c r="M464" s="190">
        <v>5.2588015775861799E-3</v>
      </c>
      <c r="N464" s="197">
        <v>2.9716410650559798E-3</v>
      </c>
      <c r="O464" s="190">
        <v>2.18244147641603E-4</v>
      </c>
      <c r="P464" s="197">
        <v>5.9611699951821803E-3</v>
      </c>
      <c r="Q464" s="190"/>
      <c r="R464" s="197">
        <v>2.1937610510687701E-3</v>
      </c>
      <c r="S464" s="190">
        <v>1.7849935853905699E-4</v>
      </c>
      <c r="T464" s="197">
        <v>2.0012383696231201E-3</v>
      </c>
      <c r="U464" s="190">
        <v>7.4659555298386103E-4</v>
      </c>
      <c r="V464" s="197">
        <v>1.1320643295919201E-3</v>
      </c>
      <c r="W464" s="190">
        <v>3.2766622612109001E-4</v>
      </c>
      <c r="X464" s="197">
        <v>9.5113695991773004E-4</v>
      </c>
      <c r="Y464" s="190">
        <v>2.90829725894269E-4</v>
      </c>
      <c r="Z464" s="197">
        <v>1.1129113151199901E-3</v>
      </c>
      <c r="AA464" s="190">
        <v>2.7741166735589898E-4</v>
      </c>
      <c r="AB464" s="197">
        <v>7.9975199001418198E-4</v>
      </c>
      <c r="AC464" s="190">
        <v>1.3379358954441299E-4</v>
      </c>
      <c r="AD464" s="197">
        <v>2.3548291772045602E-3</v>
      </c>
      <c r="AE464" s="190">
        <v>1.19666998977185E-3</v>
      </c>
      <c r="AF464" s="197">
        <v>7.4353049432541599E-3</v>
      </c>
      <c r="AG464" s="190"/>
      <c r="AH464" s="197">
        <v>6.1145153889673202E-3</v>
      </c>
      <c r="AI464" s="190"/>
      <c r="AJ464" s="197">
        <v>6.9003098497130199E-3</v>
      </c>
      <c r="AK464" s="190"/>
      <c r="AL464" s="197">
        <v>1.4963905711796E-2</v>
      </c>
      <c r="AM464" s="190"/>
      <c r="AN464" s="197">
        <v>1.57961272991677E-3</v>
      </c>
      <c r="AO464" s="190">
        <v>8.3692094266318601E-4</v>
      </c>
      <c r="AP464" s="197">
        <v>4.0701411040050198E-4</v>
      </c>
      <c r="AQ464" s="190"/>
    </row>
    <row r="465" spans="1:43" x14ac:dyDescent="0.35">
      <c r="A465">
        <v>187.06</v>
      </c>
      <c r="B465" t="s">
        <v>1469</v>
      </c>
      <c r="C465" t="s">
        <v>1573</v>
      </c>
      <c r="D465" s="197">
        <v>1.0776459903128E-3</v>
      </c>
      <c r="E465" s="190">
        <v>5.7153909737814995E-4</v>
      </c>
      <c r="F465" s="197">
        <v>1.3684627051823799E-3</v>
      </c>
      <c r="G465" s="190">
        <v>5.1751539002547597E-4</v>
      </c>
      <c r="H465" s="197">
        <v>1.1772252165518E-3</v>
      </c>
      <c r="I465" s="190">
        <v>7.8360534985081004E-4</v>
      </c>
      <c r="J465" s="197">
        <v>2.15616000975606E-3</v>
      </c>
      <c r="K465" s="190">
        <v>2.2984248586062502E-3</v>
      </c>
      <c r="L465" s="197">
        <v>3.3172916992388699E-3</v>
      </c>
      <c r="M465" s="190">
        <v>2.92366253335463E-3</v>
      </c>
      <c r="N465" s="197">
        <v>7.55140872757626E-4</v>
      </c>
      <c r="O465" s="190">
        <v>1.7507072662676999E-5</v>
      </c>
      <c r="P465" s="197">
        <v>1.4622534849726E-3</v>
      </c>
      <c r="Q465" s="190"/>
      <c r="R465" s="197">
        <v>3.3486839306621699E-4</v>
      </c>
      <c r="S465" s="190">
        <v>2.61651137526349E-5</v>
      </c>
      <c r="T465" s="197">
        <v>4.6484646398049198E-4</v>
      </c>
      <c r="U465" s="190">
        <v>3.1512776845662402E-4</v>
      </c>
      <c r="V465" s="197">
        <v>3.57449442633228E-4</v>
      </c>
      <c r="W465" s="190">
        <v>1.3702670409574099E-4</v>
      </c>
      <c r="X465" s="197">
        <v>5.1164696109435095E-4</v>
      </c>
      <c r="Y465" s="190">
        <v>4.9670414591024899E-5</v>
      </c>
      <c r="Z465" s="197">
        <v>2.82050617751512E-4</v>
      </c>
      <c r="AA465" s="190">
        <v>7.2486970325340907E-5</v>
      </c>
      <c r="AB465" s="197">
        <v>1.6803586618056499E-4</v>
      </c>
      <c r="AC465" s="190">
        <v>3.6340963774146103E-5</v>
      </c>
      <c r="AD465" s="197">
        <v>2.81913081187045E-4</v>
      </c>
      <c r="AE465" s="190">
        <v>1.06336988000359E-4</v>
      </c>
      <c r="AF465" s="197">
        <v>1.5130128242327599E-3</v>
      </c>
      <c r="AG465" s="190"/>
      <c r="AH465" s="197">
        <v>3.0011119438157399E-3</v>
      </c>
      <c r="AI465" s="190"/>
      <c r="AJ465" s="197">
        <v>1.13895435203818E-3</v>
      </c>
      <c r="AK465" s="190"/>
      <c r="AL465" s="197">
        <v>2.9838814162719399E-2</v>
      </c>
      <c r="AM465" s="190"/>
      <c r="AN465" s="197">
        <v>2.1885414347799599E-4</v>
      </c>
      <c r="AO465" s="190">
        <v>7.8678019894754499E-5</v>
      </c>
      <c r="AP465" s="197">
        <v>7.3656763628442896E-5</v>
      </c>
      <c r="AQ465" s="190"/>
    </row>
    <row r="466" spans="1:43" x14ac:dyDescent="0.35">
      <c r="A466">
        <v>187.07499999999999</v>
      </c>
      <c r="B466" t="s">
        <v>1470</v>
      </c>
      <c r="C466" t="s">
        <v>1573</v>
      </c>
      <c r="D466" s="197">
        <v>3.0453045118633001E-2</v>
      </c>
      <c r="E466" s="190">
        <v>1.39403534136248E-2</v>
      </c>
      <c r="F466" s="197">
        <v>3.11001176022416E-2</v>
      </c>
      <c r="G466" s="190">
        <v>1.2135693335683701E-2</v>
      </c>
      <c r="H466" s="197">
        <v>1.74494887235342E-2</v>
      </c>
      <c r="I466" s="190">
        <v>1.33236766628175E-2</v>
      </c>
      <c r="J466" s="197">
        <v>2.0668099278529899E-2</v>
      </c>
      <c r="K466" s="190">
        <v>1.2443702139803E-2</v>
      </c>
      <c r="L466" s="197">
        <v>3.0149943986281E-2</v>
      </c>
      <c r="M466" s="190">
        <v>2.18851786291052E-2</v>
      </c>
      <c r="N466" s="197">
        <v>4.0079633649792799E-2</v>
      </c>
      <c r="O466" s="190">
        <v>8.4102312493992797E-3</v>
      </c>
      <c r="P466" s="197">
        <v>4.8734046592122902E-2</v>
      </c>
      <c r="Q466" s="190"/>
      <c r="R466" s="197">
        <v>6.2238920672926801E-3</v>
      </c>
      <c r="S466" s="190">
        <v>2.9186796078433497E-4</v>
      </c>
      <c r="T466" s="197">
        <v>5.50403793445797E-3</v>
      </c>
      <c r="U466" s="190">
        <v>2.3745866911477199E-3</v>
      </c>
      <c r="V466" s="197">
        <v>4.9941644311881604E-3</v>
      </c>
      <c r="W466" s="190">
        <v>1.72370026699319E-3</v>
      </c>
      <c r="X466" s="197">
        <v>6.6618765446261399E-3</v>
      </c>
      <c r="Y466" s="190">
        <v>5.2394553637774902E-4</v>
      </c>
      <c r="Z466" s="197">
        <v>2.9905275471638799E-3</v>
      </c>
      <c r="AA466" s="190">
        <v>1.3230046210508E-3</v>
      </c>
      <c r="AB466" s="197">
        <v>2.20379885191834E-3</v>
      </c>
      <c r="AC466" s="190">
        <v>5.8181254619058302E-4</v>
      </c>
      <c r="AD466" s="197">
        <v>8.4380671646647892E-3</v>
      </c>
      <c r="AE466" s="190">
        <v>2.1295562232902399E-3</v>
      </c>
      <c r="AF466" s="197">
        <v>2.7599612493528599E-2</v>
      </c>
      <c r="AG466" s="190"/>
      <c r="AH466" s="197">
        <v>2.61724010391815E-2</v>
      </c>
      <c r="AI466" s="190"/>
      <c r="AJ466" s="197">
        <v>1.3075703555958501E-2</v>
      </c>
      <c r="AK466" s="190"/>
      <c r="AL466" s="197">
        <v>5.5408142482209301E-2</v>
      </c>
      <c r="AM466" s="190"/>
      <c r="AN466" s="197">
        <v>1.1004542043760101E-2</v>
      </c>
      <c r="AO466" s="190">
        <v>6.4559025512168798E-3</v>
      </c>
      <c r="AP466" s="197">
        <v>4.3709721486890098E-3</v>
      </c>
      <c r="AQ466" s="190"/>
    </row>
    <row r="467" spans="1:43" x14ac:dyDescent="0.35">
      <c r="A467">
        <v>187.096</v>
      </c>
      <c r="B467" t="s">
        <v>1471</v>
      </c>
      <c r="C467" t="s">
        <v>1573</v>
      </c>
      <c r="D467" s="197">
        <v>1.21679937759479E-2</v>
      </c>
      <c r="E467" s="190">
        <v>5.8799599933277201E-3</v>
      </c>
      <c r="F467" s="197">
        <v>1.6767243531094801E-2</v>
      </c>
      <c r="G467" s="190">
        <v>8.8704913984314505E-3</v>
      </c>
      <c r="H467" s="197">
        <v>9.8801722711945195E-3</v>
      </c>
      <c r="I467" s="190">
        <v>7.0264454722170399E-3</v>
      </c>
      <c r="J467" s="197">
        <v>1.0162049482805101E-2</v>
      </c>
      <c r="K467" s="190">
        <v>8.8163843363952901E-3</v>
      </c>
      <c r="L467" s="197">
        <v>7.5120572447399496E-3</v>
      </c>
      <c r="M467" s="190">
        <v>3.0358962927229602E-3</v>
      </c>
      <c r="N467" s="197">
        <v>8.4054273092838902E-3</v>
      </c>
      <c r="O467" s="190">
        <v>4.2757351917286903E-3</v>
      </c>
      <c r="P467" s="197">
        <v>9.1495334027838198E-3</v>
      </c>
      <c r="Q467" s="190"/>
      <c r="R467" s="197">
        <v>4.0339672763054796E-3</v>
      </c>
      <c r="S467" s="190">
        <v>3.2821956803661702E-4</v>
      </c>
      <c r="T467" s="197">
        <v>4.4024939151303902E-3</v>
      </c>
      <c r="U467" s="190">
        <v>1.1778064510383501E-3</v>
      </c>
      <c r="V467" s="197">
        <v>5.3293454452841204E-3</v>
      </c>
      <c r="W467" s="190">
        <v>1.591442388838E-3</v>
      </c>
      <c r="X467" s="197">
        <v>6.3974654755292E-3</v>
      </c>
      <c r="Y467" s="190">
        <v>1.0029163655900801E-3</v>
      </c>
      <c r="Z467" s="197">
        <v>2.7257263713402098E-3</v>
      </c>
      <c r="AA467" s="190">
        <v>2.3850081425716801E-4</v>
      </c>
      <c r="AB467" s="197">
        <v>2.3503378976734001E-3</v>
      </c>
      <c r="AC467" s="190">
        <v>5.4148394585743897E-4</v>
      </c>
      <c r="AD467" s="197">
        <v>2.7563742148978402E-3</v>
      </c>
      <c r="AE467" s="190">
        <v>1.0550837265528E-3</v>
      </c>
      <c r="AF467" s="197">
        <v>2.1216756018774499E-2</v>
      </c>
      <c r="AG467" s="190"/>
      <c r="AH467" s="197">
        <v>1.15909351533507E-2</v>
      </c>
      <c r="AI467" s="190"/>
      <c r="AJ467" s="197">
        <v>2.2356830795448699E-3</v>
      </c>
      <c r="AK467" s="190"/>
      <c r="AL467" s="197">
        <v>7.6854812141149498E-3</v>
      </c>
      <c r="AM467" s="190"/>
      <c r="AN467" s="197">
        <v>5.4308998579727296E-3</v>
      </c>
      <c r="AO467" s="190">
        <v>1.3698970746038801E-3</v>
      </c>
      <c r="AP467" s="197">
        <v>1.9462810257786199E-3</v>
      </c>
      <c r="AQ467" s="190"/>
    </row>
    <row r="468" spans="1:43" x14ac:dyDescent="0.35">
      <c r="A468">
        <v>187.148</v>
      </c>
      <c r="B468" t="s">
        <v>1472</v>
      </c>
      <c r="C468" t="s">
        <v>1573</v>
      </c>
      <c r="D468" s="197">
        <v>4.6485947430235904E-3</v>
      </c>
      <c r="E468" s="190">
        <v>2.0156415584172702E-3</v>
      </c>
      <c r="F468" s="197">
        <v>4.6539354937463204E-3</v>
      </c>
      <c r="G468" s="190">
        <v>1.9123283653172899E-3</v>
      </c>
      <c r="H468" s="197">
        <v>3.7201701259378401E-3</v>
      </c>
      <c r="I468" s="190">
        <v>1.50771400288235E-3</v>
      </c>
      <c r="J468" s="197">
        <v>7.1008789230754196E-3</v>
      </c>
      <c r="K468" s="190">
        <v>5.3420717558350398E-3</v>
      </c>
      <c r="L468" s="197">
        <v>4.6432412320568904E-3</v>
      </c>
      <c r="M468" s="190">
        <v>1.83407257667768E-3</v>
      </c>
      <c r="N468" s="197">
        <v>5.1976730757813403E-3</v>
      </c>
      <c r="O468" s="190">
        <v>8.7656735172660105E-4</v>
      </c>
      <c r="P468" s="197">
        <v>6.3499922855180099E-3</v>
      </c>
      <c r="Q468" s="190"/>
      <c r="R468" s="197">
        <v>2.30061616767839E-3</v>
      </c>
      <c r="S468" s="190">
        <v>9.3065669139046599E-5</v>
      </c>
      <c r="T468" s="197">
        <v>5.7170345033293601E-3</v>
      </c>
      <c r="U468" s="190">
        <v>6.2597838911392797E-5</v>
      </c>
      <c r="V468" s="197">
        <v>1.14288744257252E-2</v>
      </c>
      <c r="W468" s="190">
        <v>2.8121290022957699E-3</v>
      </c>
      <c r="X468" s="197">
        <v>1.41046776517578E-2</v>
      </c>
      <c r="Y468" s="190">
        <v>2.6898026034352599E-3</v>
      </c>
      <c r="Z468" s="197">
        <v>6.8857943745655103E-3</v>
      </c>
      <c r="AA468" s="190">
        <v>1.6394727002010999E-3</v>
      </c>
      <c r="AB468" s="197">
        <v>4.5237511278867198E-3</v>
      </c>
      <c r="AC468" s="190">
        <v>1.37441887699942E-3</v>
      </c>
      <c r="AD468" s="197">
        <v>3.4830062536153499E-3</v>
      </c>
      <c r="AE468" s="190">
        <v>6.4108256696961997E-4</v>
      </c>
      <c r="AF468" s="197">
        <v>2.0152392607264501E-2</v>
      </c>
      <c r="AG468" s="190"/>
      <c r="AH468" s="197">
        <v>1.19491313884791E-2</v>
      </c>
      <c r="AI468" s="190"/>
      <c r="AJ468" s="197">
        <v>5.5322461947081699E-3</v>
      </c>
      <c r="AK468" s="190"/>
      <c r="AL468" s="197">
        <v>2.37207757816509E-2</v>
      </c>
      <c r="AM468" s="190"/>
      <c r="AN468" s="197">
        <v>2.3921262218932201E-2</v>
      </c>
      <c r="AO468" s="190">
        <v>7.4647466897388498E-3</v>
      </c>
      <c r="AP468" s="197">
        <v>8.9168490769099497E-4</v>
      </c>
      <c r="AQ468" s="190"/>
    </row>
    <row r="469" spans="1:43" x14ac:dyDescent="0.35">
      <c r="A469">
        <v>187.20599999999999</v>
      </c>
      <c r="B469" t="s">
        <v>1473</v>
      </c>
      <c r="C469" t="s">
        <v>1573</v>
      </c>
      <c r="D469" s="197">
        <v>1.1531308204557601E-2</v>
      </c>
      <c r="E469" s="190">
        <v>8.4995690755616006E-3</v>
      </c>
      <c r="F469" s="197">
        <v>1.3306839492174699E-2</v>
      </c>
      <c r="G469" s="190">
        <v>6.2287597272201499E-3</v>
      </c>
      <c r="H469" s="197">
        <v>1.08611910974856E-2</v>
      </c>
      <c r="I469" s="190">
        <v>5.9049539906648697E-3</v>
      </c>
      <c r="J469" s="197">
        <v>1.6622485558155299E-2</v>
      </c>
      <c r="K469" s="190">
        <v>1.2806760875047099E-2</v>
      </c>
      <c r="L469" s="197">
        <v>8.6102397756105398E-3</v>
      </c>
      <c r="M469" s="190">
        <v>3.4863998438907102E-3</v>
      </c>
      <c r="N469" s="197">
        <v>1.8974027170180999E-2</v>
      </c>
      <c r="O469" s="190">
        <v>5.2120552055863701E-3</v>
      </c>
      <c r="P469" s="197">
        <v>1.63220023832371E-2</v>
      </c>
      <c r="Q469" s="190"/>
      <c r="R469" s="197">
        <v>6.6747207061365098E-3</v>
      </c>
      <c r="S469" s="190">
        <v>1.44050279338218E-3</v>
      </c>
      <c r="T469" s="197">
        <v>5.7735855959050904E-3</v>
      </c>
      <c r="U469" s="190">
        <v>5.0555152495307901E-3</v>
      </c>
      <c r="V469" s="197">
        <v>3.2079430026082101E-3</v>
      </c>
      <c r="W469" s="190">
        <v>1.44153076017238E-3</v>
      </c>
      <c r="X469" s="197">
        <v>3.6205912091172099E-3</v>
      </c>
      <c r="Y469" s="190">
        <v>6.9329697376924204E-4</v>
      </c>
      <c r="Z469" s="197">
        <v>1.3407466741858999E-3</v>
      </c>
      <c r="AA469" s="190">
        <v>4.9505960785161795E-4</v>
      </c>
      <c r="AB469" s="197">
        <v>8.2649830511001597E-4</v>
      </c>
      <c r="AC469" s="190">
        <v>1.5697231578949399E-4</v>
      </c>
      <c r="AD469" s="197">
        <v>1.5486958400621701E-3</v>
      </c>
      <c r="AE469" s="190">
        <v>9.0602906204705405E-4</v>
      </c>
      <c r="AF469" s="197">
        <v>8.17234383395141E-3</v>
      </c>
      <c r="AG469" s="190"/>
      <c r="AH469" s="197">
        <v>5.0963453739624404E-3</v>
      </c>
      <c r="AI469" s="190"/>
      <c r="AJ469" s="197">
        <v>2.9914959706381101E-2</v>
      </c>
      <c r="AK469" s="190"/>
      <c r="AL469" s="197">
        <v>3.2543024217657902E-2</v>
      </c>
      <c r="AM469" s="190"/>
      <c r="AN469" s="197">
        <v>1.5815385573693501E-3</v>
      </c>
      <c r="AO469" s="190">
        <v>5.5528911832964203E-4</v>
      </c>
      <c r="AP469" s="197">
        <v>3.9980493364121899E-4</v>
      </c>
      <c r="AQ469" s="190"/>
    </row>
    <row r="470" spans="1:43" x14ac:dyDescent="0.35">
      <c r="A470">
        <v>189.09100000000001</v>
      </c>
      <c r="B470" t="s">
        <v>1474</v>
      </c>
      <c r="C470" t="s">
        <v>1573</v>
      </c>
      <c r="D470" s="197">
        <v>9.71038804168045E-4</v>
      </c>
      <c r="E470" s="190">
        <v>4.34022165101879E-4</v>
      </c>
      <c r="F470" s="197">
        <v>1.3961882076958499E-3</v>
      </c>
      <c r="G470" s="190">
        <v>7.5186389468657696E-4</v>
      </c>
      <c r="H470" s="197">
        <v>9.1905249019249701E-4</v>
      </c>
      <c r="I470" s="190">
        <v>6.6980003727514805E-4</v>
      </c>
      <c r="J470" s="197">
        <v>1.8333269566602501E-3</v>
      </c>
      <c r="K470" s="190">
        <v>1.3542355411102699E-3</v>
      </c>
      <c r="L470" s="197">
        <v>7.9146866119250703E-4</v>
      </c>
      <c r="M470" s="190">
        <v>4.8843972951096901E-4</v>
      </c>
      <c r="N470" s="197">
        <v>1.0902735381964001E-3</v>
      </c>
      <c r="O470" s="190">
        <v>8.2657658205898595E-4</v>
      </c>
      <c r="P470" s="197">
        <v>2.5044049631640902E-3</v>
      </c>
      <c r="Q470" s="190"/>
      <c r="R470" s="197">
        <v>7.8619751721801395E-4</v>
      </c>
      <c r="S470" s="190">
        <v>7.5494401151248501E-6</v>
      </c>
      <c r="T470" s="197">
        <v>1.0748929422748901E-3</v>
      </c>
      <c r="U470" s="190">
        <v>2.9688246683995498E-4</v>
      </c>
      <c r="V470" s="197">
        <v>6.50641861172336E-4</v>
      </c>
      <c r="W470" s="190">
        <v>9.1384048979562598E-5</v>
      </c>
      <c r="X470" s="197">
        <v>7.6070206788254001E-4</v>
      </c>
      <c r="Y470" s="190">
        <v>8.1023946532466501E-5</v>
      </c>
      <c r="Z470" s="197">
        <v>5.1182319594321099E-4</v>
      </c>
      <c r="AA470" s="190">
        <v>1.9993269402729901E-4</v>
      </c>
      <c r="AB470" s="197">
        <v>3.66138825654118E-4</v>
      </c>
      <c r="AC470" s="190">
        <v>1.73105367579409E-4</v>
      </c>
      <c r="AD470" s="197">
        <v>6.3836542869211404E-4</v>
      </c>
      <c r="AE470" s="190">
        <v>5.66426674466519E-5</v>
      </c>
      <c r="AF470" s="197">
        <v>3.7404267677199001E-3</v>
      </c>
      <c r="AG470" s="190"/>
      <c r="AH470" s="197">
        <v>2.5936288512065499E-3</v>
      </c>
      <c r="AI470" s="190"/>
      <c r="AJ470" s="197">
        <v>1.67887038188596E-3</v>
      </c>
      <c r="AK470" s="190"/>
      <c r="AL470" s="197">
        <v>4.9824695996904403E-3</v>
      </c>
      <c r="AM470" s="190"/>
      <c r="AN470" s="197">
        <v>2.3532473555226501E-3</v>
      </c>
      <c r="AO470" s="190">
        <v>8.5253909240293603E-4</v>
      </c>
      <c r="AP470" s="197">
        <v>2.787480809644E-4</v>
      </c>
      <c r="AQ470" s="190"/>
    </row>
    <row r="471" spans="1:43" x14ac:dyDescent="0.35">
      <c r="A471">
        <v>189.12700000000001</v>
      </c>
      <c r="B471" t="s">
        <v>1475</v>
      </c>
      <c r="C471" t="s">
        <v>1573</v>
      </c>
      <c r="D471" s="197">
        <v>2.02403762200364E-2</v>
      </c>
      <c r="E471" s="190">
        <v>1.38378366618154E-2</v>
      </c>
      <c r="F471" s="197">
        <v>1.7589937617237501E-2</v>
      </c>
      <c r="G471" s="190">
        <v>9.4802178768352702E-3</v>
      </c>
      <c r="H471" s="197">
        <v>1.45861754874192E-2</v>
      </c>
      <c r="I471" s="190">
        <v>9.1384242355222502E-3</v>
      </c>
      <c r="J471" s="197">
        <v>1.7281892691195899E-2</v>
      </c>
      <c r="K471" s="190">
        <v>1.2938255560667701E-2</v>
      </c>
      <c r="L471" s="197">
        <v>2.14779081018018E-2</v>
      </c>
      <c r="M471" s="190">
        <v>1.5011718709489001E-2</v>
      </c>
      <c r="N471" s="197">
        <v>1.36548653349756E-2</v>
      </c>
      <c r="O471" s="190">
        <v>3.51882216652721E-3</v>
      </c>
      <c r="P471" s="197">
        <v>1.79526479077977E-2</v>
      </c>
      <c r="Q471" s="190"/>
      <c r="R471" s="197">
        <v>4.8757649492254303E-3</v>
      </c>
      <c r="S471" s="190">
        <v>5.6319205694959295E-4</v>
      </c>
      <c r="T471" s="197">
        <v>5.7199540639055798E-3</v>
      </c>
      <c r="U471" s="190">
        <v>1.80669463383658E-3</v>
      </c>
      <c r="V471" s="197">
        <v>6.0443392770377297E-3</v>
      </c>
      <c r="W471" s="190">
        <v>9.5638846087374104E-4</v>
      </c>
      <c r="X471" s="197">
        <v>7.6155071857453502E-3</v>
      </c>
      <c r="Y471" s="190">
        <v>9.7658303384842693E-4</v>
      </c>
      <c r="Z471" s="197">
        <v>4.1384065185075597E-3</v>
      </c>
      <c r="AA471" s="190">
        <v>1.0313260099735499E-3</v>
      </c>
      <c r="AB471" s="197">
        <v>3.2018078227125202E-3</v>
      </c>
      <c r="AC471" s="190">
        <v>6.8451436265925896E-4</v>
      </c>
      <c r="AD471" s="197">
        <v>3.6564206998745399E-3</v>
      </c>
      <c r="AE471" s="190">
        <v>1.0170987787531201E-3</v>
      </c>
      <c r="AF471" s="197">
        <v>2.3922274441063301E-2</v>
      </c>
      <c r="AG471" s="190"/>
      <c r="AH471" s="197">
        <v>2.2426264545344601E-2</v>
      </c>
      <c r="AI471" s="190"/>
      <c r="AJ471" s="197">
        <v>6.5463808469156896E-3</v>
      </c>
      <c r="AK471" s="190"/>
      <c r="AL471" s="197">
        <v>3.3009061965589101E-2</v>
      </c>
      <c r="AM471" s="190"/>
      <c r="AN471" s="197">
        <v>8.4879179154969397E-3</v>
      </c>
      <c r="AO471" s="190">
        <v>2.8631401501248098E-3</v>
      </c>
      <c r="AP471" s="197">
        <v>1.66654807902063E-3</v>
      </c>
      <c r="AQ471" s="190"/>
    </row>
    <row r="472" spans="1:43" x14ac:dyDescent="0.35">
      <c r="A472">
        <v>189.16399999999999</v>
      </c>
      <c r="B472" t="s">
        <v>1476</v>
      </c>
      <c r="C472" t="s">
        <v>1573</v>
      </c>
      <c r="D472" s="197">
        <v>6.8615539150579099E-3</v>
      </c>
      <c r="E472" s="190">
        <v>3.29385981339994E-3</v>
      </c>
      <c r="F472" s="197">
        <v>8.0074309908973896E-3</v>
      </c>
      <c r="G472" s="190">
        <v>3.5236362567672001E-3</v>
      </c>
      <c r="H472" s="197">
        <v>4.3748296058705397E-3</v>
      </c>
      <c r="I472" s="190">
        <v>2.2160900976558101E-3</v>
      </c>
      <c r="J472" s="197">
        <v>1.20637786044275E-2</v>
      </c>
      <c r="K472" s="190">
        <v>8.8460515080636699E-3</v>
      </c>
      <c r="L472" s="197">
        <v>7.3265836542370103E-3</v>
      </c>
      <c r="M472" s="190">
        <v>4.1111203586759598E-3</v>
      </c>
      <c r="N472" s="197">
        <v>1.2097285201178001E-2</v>
      </c>
      <c r="O472" s="190">
        <v>3.3968592352286498E-3</v>
      </c>
      <c r="P472" s="197">
        <v>7.4166189919654601E-3</v>
      </c>
      <c r="Q472" s="190"/>
      <c r="R472" s="197">
        <v>3.1349474821468601E-3</v>
      </c>
      <c r="S472" s="190">
        <v>3.6579943710880302E-4</v>
      </c>
      <c r="T472" s="197">
        <v>3.3433079826972901E-3</v>
      </c>
      <c r="U472" s="190">
        <v>2.1259295623679E-3</v>
      </c>
      <c r="V472" s="197">
        <v>3.8598904987293698E-3</v>
      </c>
      <c r="W472" s="190">
        <v>9.1830845859919698E-4</v>
      </c>
      <c r="X472" s="197">
        <v>4.0792530064276498E-3</v>
      </c>
      <c r="Y472" s="190">
        <v>1.2690654675903801E-4</v>
      </c>
      <c r="Z472" s="197">
        <v>7.2135482691017001E-4</v>
      </c>
      <c r="AA472" s="190">
        <v>2.15242880474672E-4</v>
      </c>
      <c r="AB472" s="197">
        <v>5.6160002658266304E-4</v>
      </c>
      <c r="AC472" s="190">
        <v>4.7009546773068902E-5</v>
      </c>
      <c r="AD472" s="197">
        <v>1.6012672090037301E-3</v>
      </c>
      <c r="AE472" s="190">
        <v>5.0928458589430598E-4</v>
      </c>
      <c r="AF472" s="197">
        <v>1.3670719821460999E-2</v>
      </c>
      <c r="AG472" s="190"/>
      <c r="AH472" s="197">
        <v>9.3853752799956305E-3</v>
      </c>
      <c r="AI472" s="190"/>
      <c r="AJ472" s="197">
        <v>8.5669374377772608E-3</v>
      </c>
      <c r="AK472" s="190"/>
      <c r="AL472" s="197">
        <v>2.4319562561655E-2</v>
      </c>
      <c r="AM472" s="190"/>
      <c r="AN472" s="197">
        <v>2.3159478069318899E-3</v>
      </c>
      <c r="AO472" s="190">
        <v>7.3349217974614199E-4</v>
      </c>
      <c r="AP472" s="197">
        <v>4.9959849330575299E-4</v>
      </c>
      <c r="AQ472" s="190"/>
    </row>
    <row r="473" spans="1:43" x14ac:dyDescent="0.35">
      <c r="A473">
        <v>190.08600000000001</v>
      </c>
      <c r="B473" t="s">
        <v>1477</v>
      </c>
      <c r="C473" t="s">
        <v>1573</v>
      </c>
      <c r="D473" s="197">
        <v>1.05843469984603E-2</v>
      </c>
      <c r="E473" s="190">
        <v>7.5579183908591197E-3</v>
      </c>
      <c r="F473" s="197">
        <v>9.1774285969404897E-3</v>
      </c>
      <c r="G473" s="190">
        <v>3.4120095568950402E-3</v>
      </c>
      <c r="H473" s="197">
        <v>7.33583610546248E-3</v>
      </c>
      <c r="I473" s="190">
        <v>2.9820088108892702E-3</v>
      </c>
      <c r="J473" s="197">
        <v>1.1332301651230999E-2</v>
      </c>
      <c r="K473" s="190">
        <v>8.66758216935779E-3</v>
      </c>
      <c r="L473" s="197">
        <v>7.74700827148893E-3</v>
      </c>
      <c r="M473" s="190">
        <v>4.0455563342890804E-3</v>
      </c>
      <c r="N473" s="197">
        <v>1.6765786534121498E-2</v>
      </c>
      <c r="O473" s="190">
        <v>4.8478234034713304E-3</v>
      </c>
      <c r="P473" s="197">
        <v>1.71582968897094E-2</v>
      </c>
      <c r="Q473" s="190"/>
      <c r="R473" s="197">
        <v>9.2011477408470693E-3</v>
      </c>
      <c r="S473" s="190">
        <v>2.3006595186754299E-3</v>
      </c>
      <c r="T473" s="197">
        <v>9.0421975144283993E-3</v>
      </c>
      <c r="U473" s="190">
        <v>8.1456635121726004E-3</v>
      </c>
      <c r="V473" s="197">
        <v>3.9143806747920602E-3</v>
      </c>
      <c r="W473" s="190">
        <v>2.0659012322225899E-3</v>
      </c>
      <c r="X473" s="197">
        <v>4.7679147828968704E-3</v>
      </c>
      <c r="Y473" s="190">
        <v>2.9948918920460002E-4</v>
      </c>
      <c r="Z473" s="197">
        <v>1.86330426613122E-3</v>
      </c>
      <c r="AA473" s="190">
        <v>6.6164684579123197E-4</v>
      </c>
      <c r="AB473" s="197">
        <v>1.15815666632765E-3</v>
      </c>
      <c r="AC473" s="190">
        <v>2.0902127059658799E-4</v>
      </c>
      <c r="AD473" s="197">
        <v>1.8982579912273599E-3</v>
      </c>
      <c r="AE473" s="190">
        <v>1.4625464887812699E-3</v>
      </c>
      <c r="AF473" s="197">
        <v>5.0055881376115299E-3</v>
      </c>
      <c r="AG473" s="190"/>
      <c r="AH473" s="197">
        <v>3.11132293272731E-3</v>
      </c>
      <c r="AI473" s="190"/>
      <c r="AJ473" s="197">
        <v>3.7744891715697199E-2</v>
      </c>
      <c r="AK473" s="190"/>
      <c r="AL473" s="197">
        <v>3.1870765696524299E-2</v>
      </c>
      <c r="AM473" s="190"/>
      <c r="AN473" s="197">
        <v>1.07510280690422E-3</v>
      </c>
      <c r="AO473" s="190">
        <v>1.6663872101316E-4</v>
      </c>
      <c r="AP473" s="197">
        <v>1.8906983294428301E-4</v>
      </c>
      <c r="AQ473" s="190"/>
    </row>
    <row r="474" spans="1:43" x14ac:dyDescent="0.35">
      <c r="A474">
        <v>190.12299999999999</v>
      </c>
      <c r="B474" t="s">
        <v>1478</v>
      </c>
      <c r="C474" t="s">
        <v>1573</v>
      </c>
      <c r="D474" s="197">
        <v>1.6711827161945299E-3</v>
      </c>
      <c r="E474" s="190">
        <v>7.8714168352689903E-4</v>
      </c>
      <c r="F474" s="197">
        <v>1.66453114583321E-3</v>
      </c>
      <c r="G474" s="190">
        <v>5.6001989637592003E-4</v>
      </c>
      <c r="H474" s="197">
        <v>1.3393382071289501E-3</v>
      </c>
      <c r="I474" s="190">
        <v>7.7791818759096604E-4</v>
      </c>
      <c r="J474" s="197">
        <v>2.5965674223130098E-3</v>
      </c>
      <c r="K474" s="190">
        <v>2.1612358422400599E-3</v>
      </c>
      <c r="L474" s="197">
        <v>3.0390764047125698E-3</v>
      </c>
      <c r="M474" s="190">
        <v>2.02157054143739E-3</v>
      </c>
      <c r="N474" s="197">
        <v>1.47731540710441E-3</v>
      </c>
      <c r="O474" s="190">
        <v>2.2668991879884999E-4</v>
      </c>
      <c r="P474" s="197">
        <v>2.4887197417647498E-3</v>
      </c>
      <c r="Q474" s="190"/>
      <c r="R474" s="197">
        <v>6.8108823023959404E-4</v>
      </c>
      <c r="S474" s="190">
        <v>6.5991172959596907E-5</v>
      </c>
      <c r="T474" s="197">
        <v>8.1585084458665801E-4</v>
      </c>
      <c r="U474" s="190">
        <v>3.7545717505607602E-4</v>
      </c>
      <c r="V474" s="197">
        <v>6.06950287541461E-4</v>
      </c>
      <c r="W474" s="190">
        <v>2.10343523775526E-4</v>
      </c>
      <c r="X474" s="197">
        <v>8.5555503844494702E-4</v>
      </c>
      <c r="Y474" s="190">
        <v>7.9672574202900402E-5</v>
      </c>
      <c r="Z474" s="197">
        <v>4.2521203134816398E-4</v>
      </c>
      <c r="AA474" s="190">
        <v>1.02134806420793E-4</v>
      </c>
      <c r="AB474" s="197">
        <v>2.8300174166286801E-4</v>
      </c>
      <c r="AC474" s="190">
        <v>3.1598700153922E-5</v>
      </c>
      <c r="AD474" s="197">
        <v>5.4847615096473203E-4</v>
      </c>
      <c r="AE474" s="190">
        <v>1.9509527436316999E-4</v>
      </c>
      <c r="AF474" s="197">
        <v>2.8991725845017701E-3</v>
      </c>
      <c r="AG474" s="190"/>
      <c r="AH474" s="197">
        <v>2.80098793999063E-3</v>
      </c>
      <c r="AI474" s="190"/>
      <c r="AJ474" s="197">
        <v>2.4787702344905701E-3</v>
      </c>
      <c r="AK474" s="190"/>
      <c r="AL474" s="197">
        <v>1.5738491723640499E-2</v>
      </c>
      <c r="AM474" s="190"/>
      <c r="AN474" s="197">
        <v>4.2775822708213199E-4</v>
      </c>
      <c r="AO474" s="190">
        <v>1.5991156140266201E-4</v>
      </c>
      <c r="AP474" s="197">
        <v>1.538407434213E-4</v>
      </c>
      <c r="AQ474" s="190"/>
    </row>
    <row r="475" spans="1:43" x14ac:dyDescent="0.35">
      <c r="A475">
        <v>191.05500000000001</v>
      </c>
      <c r="B475" t="s">
        <v>1479</v>
      </c>
      <c r="C475" t="s">
        <v>1573</v>
      </c>
      <c r="D475" s="197">
        <v>8.0062201032558898E-4</v>
      </c>
      <c r="E475" s="190">
        <v>4.1832132902242902E-4</v>
      </c>
      <c r="F475" s="197">
        <v>8.43492711892597E-4</v>
      </c>
      <c r="G475" s="190">
        <v>2.9666945275630798E-4</v>
      </c>
      <c r="H475" s="197">
        <v>6.1814419951187203E-4</v>
      </c>
      <c r="I475" s="190">
        <v>3.6927639413212801E-4</v>
      </c>
      <c r="J475" s="197">
        <v>1.77080487698491E-3</v>
      </c>
      <c r="K475" s="190">
        <v>1.62078997127988E-3</v>
      </c>
      <c r="L475" s="197">
        <v>1.3211668064171201E-3</v>
      </c>
      <c r="M475" s="190">
        <v>7.8220098658110505E-4</v>
      </c>
      <c r="N475" s="197">
        <v>9.3712814480586203E-4</v>
      </c>
      <c r="O475" s="190">
        <v>1.32451754909972E-4</v>
      </c>
      <c r="P475" s="197">
        <v>1.21538021091959E-3</v>
      </c>
      <c r="Q475" s="190"/>
      <c r="R475" s="197">
        <v>3.8387159044017498E-4</v>
      </c>
      <c r="S475" s="190">
        <v>7.29903072692204E-6</v>
      </c>
      <c r="T475" s="197">
        <v>4.9868243599396702E-4</v>
      </c>
      <c r="U475" s="190">
        <v>1.84936816581988E-4</v>
      </c>
      <c r="V475" s="197">
        <v>3.2311009917977202E-4</v>
      </c>
      <c r="W475" s="190">
        <v>1.20299559583974E-4</v>
      </c>
      <c r="X475" s="197">
        <v>4.04820253125456E-4</v>
      </c>
      <c r="Y475" s="190">
        <v>3.74178456071475E-5</v>
      </c>
      <c r="Z475" s="197">
        <v>2.0800013757320799E-4</v>
      </c>
      <c r="AA475" s="190">
        <v>3.2748980414733697E-5</v>
      </c>
      <c r="AB475" s="197">
        <v>1.27958674432864E-4</v>
      </c>
      <c r="AC475" s="190">
        <v>4.8455900886175602E-6</v>
      </c>
      <c r="AD475" s="197">
        <v>3.1058601537130201E-4</v>
      </c>
      <c r="AE475" s="190">
        <v>1.97200384153031E-4</v>
      </c>
      <c r="AF475" s="197">
        <v>1.4064953012029101E-3</v>
      </c>
      <c r="AG475" s="190"/>
      <c r="AH475" s="197">
        <v>1.30545358958911E-3</v>
      </c>
      <c r="AI475" s="190"/>
      <c r="AJ475" s="197">
        <v>8.2107641213715395E-4</v>
      </c>
      <c r="AK475" s="190"/>
      <c r="AL475" s="197">
        <v>9.8394494980808406E-3</v>
      </c>
      <c r="AM475" s="190"/>
      <c r="AN475" s="197">
        <v>2.27609601500641E-4</v>
      </c>
      <c r="AO475" s="190">
        <v>4.5885783621836703E-5</v>
      </c>
      <c r="AP475" s="197">
        <v>7.3761501603105596E-5</v>
      </c>
      <c r="AQ475" s="190"/>
    </row>
    <row r="476" spans="1:43" x14ac:dyDescent="0.35">
      <c r="A476">
        <v>191.07</v>
      </c>
      <c r="B476" t="s">
        <v>1480</v>
      </c>
      <c r="C476" t="s">
        <v>1573</v>
      </c>
      <c r="D476" s="197">
        <v>9.8391931921455109E-3</v>
      </c>
      <c r="E476" s="190">
        <v>5.8840214458413097E-3</v>
      </c>
      <c r="F476" s="197">
        <v>7.5048294341280202E-3</v>
      </c>
      <c r="G476" s="190">
        <v>3.6653421996592E-3</v>
      </c>
      <c r="H476" s="197">
        <v>5.2784765649904301E-3</v>
      </c>
      <c r="I476" s="190">
        <v>4.0493188015629398E-3</v>
      </c>
      <c r="J476" s="197">
        <v>5.5411982331508699E-3</v>
      </c>
      <c r="K476" s="190">
        <v>3.1843851920926101E-3</v>
      </c>
      <c r="L476" s="197">
        <v>6.0341043451185199E-3</v>
      </c>
      <c r="M476" s="190">
        <v>2.2579382137470501E-3</v>
      </c>
      <c r="N476" s="197">
        <v>6.1667675003055401E-3</v>
      </c>
      <c r="O476" s="190">
        <v>1.53709419385847E-3</v>
      </c>
      <c r="P476" s="197">
        <v>1.6872109365066699E-2</v>
      </c>
      <c r="Q476" s="190"/>
      <c r="R476" s="197">
        <v>2.03758743668097E-3</v>
      </c>
      <c r="S476" s="190">
        <v>3.4117046298923702E-4</v>
      </c>
      <c r="T476" s="197">
        <v>2.5605789534437801E-3</v>
      </c>
      <c r="U476" s="190">
        <v>5.5791164984284795E-4</v>
      </c>
      <c r="V476" s="197">
        <v>1.3096113936884599E-3</v>
      </c>
      <c r="W476" s="190">
        <v>4.7678230738527899E-4</v>
      </c>
      <c r="X476" s="197">
        <v>1.76989756087146E-3</v>
      </c>
      <c r="Y476" s="190">
        <v>2.2961766125962401E-4</v>
      </c>
      <c r="Z476" s="197">
        <v>1.0505875582262399E-3</v>
      </c>
      <c r="AA476" s="190">
        <v>2.02325563756377E-4</v>
      </c>
      <c r="AB476" s="197">
        <v>8.9857061038739504E-4</v>
      </c>
      <c r="AC476" s="190">
        <v>1.8920283121206101E-4</v>
      </c>
      <c r="AD476" s="197">
        <v>1.4265573909120501E-3</v>
      </c>
      <c r="AE476" s="190">
        <v>3.6314493093161102E-4</v>
      </c>
      <c r="AF476" s="197">
        <v>1.3087835710893799E-2</v>
      </c>
      <c r="AG476" s="190"/>
      <c r="AH476" s="197">
        <v>6.7238567650380002E-3</v>
      </c>
      <c r="AI476" s="190"/>
      <c r="AJ476" s="197">
        <v>1.95959783517273E-3</v>
      </c>
      <c r="AK476" s="190"/>
      <c r="AL476" s="197">
        <v>1.17341821233837E-2</v>
      </c>
      <c r="AM476" s="190"/>
      <c r="AN476" s="197">
        <v>6.0505947601178301E-3</v>
      </c>
      <c r="AO476" s="190">
        <v>3.2028024988801302E-3</v>
      </c>
      <c r="AP476" s="197">
        <v>1.55108441283662E-3</v>
      </c>
      <c r="AQ476" s="190"/>
    </row>
    <row r="477" spans="1:43" x14ac:dyDescent="0.35">
      <c r="A477">
        <v>191.107</v>
      </c>
      <c r="B477" t="s">
        <v>1481</v>
      </c>
      <c r="C477" t="s">
        <v>1573</v>
      </c>
      <c r="D477" s="197">
        <v>2.1175675571660099E-2</v>
      </c>
      <c r="E477" s="190">
        <v>1.5533265730205401E-2</v>
      </c>
      <c r="F477" s="197">
        <v>1.5165826235194701E-2</v>
      </c>
      <c r="G477" s="190">
        <v>8.0785863741866804E-3</v>
      </c>
      <c r="H477" s="197">
        <v>1.55771007373369E-2</v>
      </c>
      <c r="I477" s="190">
        <v>1.2543905344419499E-2</v>
      </c>
      <c r="J477" s="197">
        <v>1.26717750569887E-2</v>
      </c>
      <c r="K477" s="190">
        <v>9.9993425260355706E-3</v>
      </c>
      <c r="L477" s="197">
        <v>1.98257977498635E-2</v>
      </c>
      <c r="M477" s="190">
        <v>1.5974901055935301E-2</v>
      </c>
      <c r="N477" s="197">
        <v>1.3477733309881199E-2</v>
      </c>
      <c r="O477" s="190">
        <v>3.9757049670461403E-3</v>
      </c>
      <c r="P477" s="197">
        <v>1.7899507729107901E-2</v>
      </c>
      <c r="Q477" s="190"/>
      <c r="R477" s="197">
        <v>4.3254824803817E-3</v>
      </c>
      <c r="S477" s="190">
        <v>3.4277233474254898E-4</v>
      </c>
      <c r="T477" s="197">
        <v>3.95226279747685E-3</v>
      </c>
      <c r="U477" s="190">
        <v>8.1686492041252304E-4</v>
      </c>
      <c r="V477" s="197">
        <v>5.35668793193149E-3</v>
      </c>
      <c r="W477" s="190">
        <v>1.59819926129824E-3</v>
      </c>
      <c r="X477" s="197">
        <v>7.5089807804151702E-3</v>
      </c>
      <c r="Y477" s="190">
        <v>2.5155930336449899E-4</v>
      </c>
      <c r="Z477" s="197">
        <v>3.1612979902388301E-3</v>
      </c>
      <c r="AA477" s="190">
        <v>8.4405705432774895E-4</v>
      </c>
      <c r="AB477" s="197">
        <v>2.17852638385551E-3</v>
      </c>
      <c r="AC477" s="190">
        <v>2.8701542533841098E-4</v>
      </c>
      <c r="AD477" s="197">
        <v>3.4853664199203998E-3</v>
      </c>
      <c r="AE477" s="190">
        <v>1.4414072908389699E-3</v>
      </c>
      <c r="AF477" s="197">
        <v>1.83325769860656E-2</v>
      </c>
      <c r="AG477" s="190"/>
      <c r="AH477" s="197">
        <v>1.91139034175031E-2</v>
      </c>
      <c r="AI477" s="190"/>
      <c r="AJ477" s="197">
        <v>6.1248346990924601E-3</v>
      </c>
      <c r="AK477" s="190"/>
      <c r="AL477" s="197">
        <v>2.7149717776045999E-2</v>
      </c>
      <c r="AM477" s="190"/>
      <c r="AN477" s="197">
        <v>8.0873092811947107E-3</v>
      </c>
      <c r="AO477" s="190">
        <v>2.9112728578970298E-3</v>
      </c>
      <c r="AP477" s="197">
        <v>2.0014415955547202E-3</v>
      </c>
      <c r="AQ477" s="190"/>
    </row>
    <row r="478" spans="1:43" x14ac:dyDescent="0.35">
      <c r="A478">
        <v>191.179</v>
      </c>
      <c r="B478" t="s">
        <v>1482</v>
      </c>
      <c r="C478" t="s">
        <v>1573</v>
      </c>
      <c r="D478" s="197">
        <v>1.42736369203415E-2</v>
      </c>
      <c r="E478" s="190">
        <v>1.02103736331707E-2</v>
      </c>
      <c r="F478" s="197">
        <v>1.15246522521943E-2</v>
      </c>
      <c r="G478" s="190">
        <v>7.3463291296648001E-3</v>
      </c>
      <c r="H478" s="197">
        <v>1.0510052452418201E-2</v>
      </c>
      <c r="I478" s="190">
        <v>6.8280199056148802E-3</v>
      </c>
      <c r="J478" s="197">
        <v>1.39560004118494E-2</v>
      </c>
      <c r="K478" s="190">
        <v>1.0056309247669201E-2</v>
      </c>
      <c r="L478" s="197">
        <v>1.7270362198350198E-2</v>
      </c>
      <c r="M478" s="190">
        <v>1.38520467869627E-2</v>
      </c>
      <c r="N478" s="197">
        <v>1.25301273879702E-2</v>
      </c>
      <c r="O478" s="190">
        <v>2.6782199484685601E-3</v>
      </c>
      <c r="P478" s="197">
        <v>1.35216135915155E-2</v>
      </c>
      <c r="Q478" s="190"/>
      <c r="R478" s="197">
        <v>3.5070636338969501E-3</v>
      </c>
      <c r="S478" s="190">
        <v>3.9286086065397E-4</v>
      </c>
      <c r="T478" s="197">
        <v>4.86480877253975E-3</v>
      </c>
      <c r="U478" s="190">
        <v>1.2302273607226501E-3</v>
      </c>
      <c r="V478" s="197">
        <v>5.006762030797E-3</v>
      </c>
      <c r="W478" s="190">
        <v>5.7470251906649797E-4</v>
      </c>
      <c r="X478" s="197">
        <v>5.9742511296111299E-3</v>
      </c>
      <c r="Y478" s="190">
        <v>7.7796275904694497E-4</v>
      </c>
      <c r="Z478" s="197">
        <v>2.3622086584484301E-3</v>
      </c>
      <c r="AA478" s="190">
        <v>5.2605159305054198E-4</v>
      </c>
      <c r="AB478" s="197">
        <v>1.54139038555096E-3</v>
      </c>
      <c r="AC478" s="190">
        <v>3.3210063712491998E-4</v>
      </c>
      <c r="AD478" s="197">
        <v>2.43819623959559E-3</v>
      </c>
      <c r="AE478" s="190">
        <v>2.9559094327663701E-4</v>
      </c>
      <c r="AF478" s="197">
        <v>1.6587587410178999E-2</v>
      </c>
      <c r="AG478" s="190"/>
      <c r="AH478" s="197">
        <v>1.9242872798883301E-2</v>
      </c>
      <c r="AI478" s="190"/>
      <c r="AJ478" s="197">
        <v>7.2877515278695999E-3</v>
      </c>
      <c r="AK478" s="190"/>
      <c r="AL478" s="197">
        <v>3.4734361148562501E-2</v>
      </c>
      <c r="AM478" s="190"/>
      <c r="AN478" s="197">
        <v>7.3831122356522597E-3</v>
      </c>
      <c r="AO478" s="190">
        <v>2.3969791669431299E-3</v>
      </c>
      <c r="AP478" s="197">
        <v>1.2308911976378E-3</v>
      </c>
      <c r="AQ478" s="190"/>
    </row>
    <row r="479" spans="1:43" x14ac:dyDescent="0.35">
      <c r="A479">
        <v>193.05</v>
      </c>
      <c r="B479" t="s">
        <v>1483</v>
      </c>
      <c r="C479" t="s">
        <v>1573</v>
      </c>
      <c r="D479" s="197">
        <v>1.34125213714626E-2</v>
      </c>
      <c r="E479" s="190">
        <v>7.1613868846700703E-3</v>
      </c>
      <c r="F479" s="197">
        <v>1.31972429853027E-2</v>
      </c>
      <c r="G479" s="190">
        <v>4.0226501986661304E-3</v>
      </c>
      <c r="H479" s="197">
        <v>9.7563728502808294E-3</v>
      </c>
      <c r="I479" s="190">
        <v>2.3816706050119401E-3</v>
      </c>
      <c r="J479" s="197">
        <v>1.8998272065851099E-2</v>
      </c>
      <c r="K479" s="190">
        <v>1.23593521315301E-2</v>
      </c>
      <c r="L479" s="197">
        <v>1.38335687471866E-2</v>
      </c>
      <c r="M479" s="190">
        <v>7.9853029214878891E-3</v>
      </c>
      <c r="N479" s="197">
        <v>2.1449034193982999E-2</v>
      </c>
      <c r="O479" s="190">
        <v>4.6373132057110104E-3</v>
      </c>
      <c r="P479" s="197">
        <v>2.62531249839511E-2</v>
      </c>
      <c r="Q479" s="190"/>
      <c r="R479" s="197">
        <v>1.1156425638636801E-2</v>
      </c>
      <c r="S479" s="190">
        <v>2.6510101549256601E-3</v>
      </c>
      <c r="T479" s="197">
        <v>3.6442316354286198E-3</v>
      </c>
      <c r="U479" s="190">
        <v>2.11365073969947E-3</v>
      </c>
      <c r="V479" s="197">
        <v>9.3803174133748404E-3</v>
      </c>
      <c r="W479" s="190">
        <v>4.5146128428949902E-3</v>
      </c>
      <c r="X479" s="197">
        <v>1.13743957036138E-2</v>
      </c>
      <c r="Y479" s="190">
        <v>5.8559818147651405E-4</v>
      </c>
      <c r="Z479" s="197">
        <v>3.5333575832853402E-3</v>
      </c>
      <c r="AA479" s="190">
        <v>9.7425098868153797E-4</v>
      </c>
      <c r="AB479" s="197">
        <v>2.2482501019192701E-3</v>
      </c>
      <c r="AC479" s="190">
        <v>3.35798160436568E-4</v>
      </c>
      <c r="AD479" s="197">
        <v>2.5272551288684801E-3</v>
      </c>
      <c r="AE479" s="190">
        <v>1.58138448493238E-3</v>
      </c>
      <c r="AF479" s="197">
        <v>1.2253881545009801E-2</v>
      </c>
      <c r="AG479" s="190"/>
      <c r="AH479" s="197">
        <v>9.72597781961578E-3</v>
      </c>
      <c r="AI479" s="190"/>
      <c r="AJ479" s="197">
        <v>2.98535892418271E-2</v>
      </c>
      <c r="AK479" s="190"/>
      <c r="AL479" s="197">
        <v>5.3399291171977697E-2</v>
      </c>
      <c r="AM479" s="190"/>
      <c r="AN479" s="197">
        <v>3.8551393713513698E-3</v>
      </c>
      <c r="AO479" s="190">
        <v>8.7550677046854505E-4</v>
      </c>
      <c r="AP479" s="197">
        <v>5.8350906179608199E-4</v>
      </c>
      <c r="AQ479" s="190"/>
    </row>
    <row r="480" spans="1:43" x14ac:dyDescent="0.35">
      <c r="A480">
        <v>193.08600000000001</v>
      </c>
      <c r="B480" t="s">
        <v>1484</v>
      </c>
      <c r="C480" t="s">
        <v>1573</v>
      </c>
      <c r="D480" s="197">
        <v>4.6005640817007301E-3</v>
      </c>
      <c r="E480" s="190">
        <v>2.6128978607689998E-3</v>
      </c>
      <c r="F480" s="197">
        <v>2.9645675296323501E-3</v>
      </c>
      <c r="G480" s="190">
        <v>1.39925791023497E-3</v>
      </c>
      <c r="H480" s="197">
        <v>3.6740221540095099E-3</v>
      </c>
      <c r="I480" s="190">
        <v>2.5337044675384801E-3</v>
      </c>
      <c r="J480" s="197">
        <v>2.5617936310770098E-3</v>
      </c>
      <c r="K480" s="190">
        <v>2.4820740505029E-3</v>
      </c>
      <c r="L480" s="197">
        <v>2.5815968643045401E-3</v>
      </c>
      <c r="M480" s="190">
        <v>1.84123574193102E-3</v>
      </c>
      <c r="N480" s="197">
        <v>2.1631627725740101E-3</v>
      </c>
      <c r="O480" s="190">
        <v>1.15587632675521E-3</v>
      </c>
      <c r="P480" s="197">
        <v>3.73852302859508E-3</v>
      </c>
      <c r="Q480" s="190"/>
      <c r="R480" s="197">
        <v>1.0948706511388301E-3</v>
      </c>
      <c r="S480" s="190">
        <v>2.04854171691859E-4</v>
      </c>
      <c r="T480" s="197">
        <v>7.1606220798924097E-3</v>
      </c>
      <c r="U480" s="190">
        <v>5.2432410500959101E-3</v>
      </c>
      <c r="V480" s="197">
        <v>1.57118382383796E-3</v>
      </c>
      <c r="W480" s="190">
        <v>7.4819488330415105E-4</v>
      </c>
      <c r="X480" s="197">
        <v>2.30541048363826E-3</v>
      </c>
      <c r="Y480" s="190">
        <v>2.14210897665979E-5</v>
      </c>
      <c r="Z480" s="197">
        <v>7.5592900472009705E-4</v>
      </c>
      <c r="AA480" s="190">
        <v>2.8204830045256102E-4</v>
      </c>
      <c r="AB480" s="197">
        <v>5.8533843923104598E-4</v>
      </c>
      <c r="AC480" s="190">
        <v>1.5545212423978999E-4</v>
      </c>
      <c r="AD480" s="197">
        <v>9.1995105133728502E-4</v>
      </c>
      <c r="AE480" s="190">
        <v>6.2521109486172002E-4</v>
      </c>
      <c r="AF480" s="197">
        <v>3.3777594227287701E-3</v>
      </c>
      <c r="AG480" s="190"/>
      <c r="AH480" s="197">
        <v>2.8391603534474101E-3</v>
      </c>
      <c r="AI480" s="190"/>
      <c r="AJ480" s="197">
        <v>1.47550148440387E-3</v>
      </c>
      <c r="AK480" s="190"/>
      <c r="AL480" s="197">
        <v>3.76261158628142E-3</v>
      </c>
      <c r="AM480" s="190"/>
      <c r="AN480" s="197">
        <v>1.0259166942987201E-3</v>
      </c>
      <c r="AO480" s="190">
        <v>4.6011317595517399E-4</v>
      </c>
      <c r="AP480" s="197">
        <v>5.6766201613684005E-4</v>
      </c>
      <c r="AQ480" s="190"/>
    </row>
    <row r="481" spans="1:43" x14ac:dyDescent="0.35">
      <c r="A481">
        <v>193.12200000000001</v>
      </c>
      <c r="B481" t="s">
        <v>1485</v>
      </c>
      <c r="C481" t="s">
        <v>1573</v>
      </c>
      <c r="D481" s="197">
        <v>1.8724697654642401E-2</v>
      </c>
      <c r="E481" s="190">
        <v>1.37355259618906E-2</v>
      </c>
      <c r="F481" s="197">
        <v>1.37217902460976E-2</v>
      </c>
      <c r="G481" s="190">
        <v>8.0118503886879699E-3</v>
      </c>
      <c r="H481" s="197">
        <v>1.4419188288939899E-2</v>
      </c>
      <c r="I481" s="190">
        <v>1.06279085719475E-2</v>
      </c>
      <c r="J481" s="197">
        <v>1.50719495723571E-2</v>
      </c>
      <c r="K481" s="190">
        <v>1.2603694849471899E-2</v>
      </c>
      <c r="L481" s="197">
        <v>1.87554748856174E-2</v>
      </c>
      <c r="M481" s="190">
        <v>1.4571989863603399E-2</v>
      </c>
      <c r="N481" s="197">
        <v>1.24788041493219E-2</v>
      </c>
      <c r="O481" s="190">
        <v>2.6528560144314199E-3</v>
      </c>
      <c r="P481" s="197">
        <v>1.5128725939592001E-2</v>
      </c>
      <c r="Q481" s="190"/>
      <c r="R481" s="197">
        <v>4.4843046414952898E-3</v>
      </c>
      <c r="S481" s="190">
        <v>2.5127249891979602E-4</v>
      </c>
      <c r="T481" s="197">
        <v>4.3880781426379398E-3</v>
      </c>
      <c r="U481" s="190">
        <v>7.6770637162180695E-4</v>
      </c>
      <c r="V481" s="197">
        <v>9.40520510128816E-3</v>
      </c>
      <c r="W481" s="190">
        <v>3.1405863739510098E-3</v>
      </c>
      <c r="X481" s="197">
        <v>1.2824478352992301E-2</v>
      </c>
      <c r="Y481" s="190">
        <v>5.1095685620406405E-4</v>
      </c>
      <c r="Z481" s="197">
        <v>5.4405613648179502E-3</v>
      </c>
      <c r="AA481" s="190">
        <v>7.0170493531375596E-4</v>
      </c>
      <c r="AB481" s="197">
        <v>3.5287800151198598E-3</v>
      </c>
      <c r="AC481" s="190">
        <v>4.7550264706069402E-4</v>
      </c>
      <c r="AD481" s="197">
        <v>3.3527407350782299E-3</v>
      </c>
      <c r="AE481" s="190">
        <v>3.6280972507841399E-4</v>
      </c>
      <c r="AF481" s="197">
        <v>3.0240584776636902E-2</v>
      </c>
      <c r="AG481" s="190"/>
      <c r="AH481" s="197">
        <v>2.4520833359658298E-2</v>
      </c>
      <c r="AI481" s="190"/>
      <c r="AJ481" s="197">
        <v>6.0734642822235499E-3</v>
      </c>
      <c r="AK481" s="190"/>
      <c r="AL481" s="197">
        <v>5.2439871349636798E-2</v>
      </c>
      <c r="AM481" s="190"/>
      <c r="AN481" s="197">
        <v>1.33174581286509E-2</v>
      </c>
      <c r="AO481" s="190">
        <v>4.0856679736799399E-3</v>
      </c>
      <c r="AP481" s="197">
        <v>1.8713594818294799E-3</v>
      </c>
      <c r="AQ481" s="190"/>
    </row>
    <row r="482" spans="1:43" x14ac:dyDescent="0.35">
      <c r="A482">
        <v>193.15899999999999</v>
      </c>
      <c r="B482" t="s">
        <v>1486</v>
      </c>
      <c r="C482" t="s">
        <v>1573</v>
      </c>
      <c r="D482" s="197">
        <v>6.2038196580576997E-3</v>
      </c>
      <c r="E482" s="190">
        <v>1.7903987259417901E-3</v>
      </c>
      <c r="F482" s="197">
        <v>5.9831296163120598E-3</v>
      </c>
      <c r="G482" s="190">
        <v>2.2329873686321102E-3</v>
      </c>
      <c r="H482" s="197">
        <v>4.2251066310977801E-3</v>
      </c>
      <c r="I482" s="190">
        <v>1.83270805611858E-3</v>
      </c>
      <c r="J482" s="197">
        <v>8.4075034486485508E-3</v>
      </c>
      <c r="K482" s="190">
        <v>5.23098579849613E-3</v>
      </c>
      <c r="L482" s="197">
        <v>8.11021007896842E-3</v>
      </c>
      <c r="M482" s="190">
        <v>5.3911801612742897E-3</v>
      </c>
      <c r="N482" s="197">
        <v>7.5695438681693096E-3</v>
      </c>
      <c r="O482" s="190">
        <v>1.04079804250904E-3</v>
      </c>
      <c r="P482" s="197">
        <v>8.5428802320879297E-3</v>
      </c>
      <c r="Q482" s="190"/>
      <c r="R482" s="197">
        <v>3.1981353521890799E-3</v>
      </c>
      <c r="S482" s="190">
        <v>1.5415766570733101E-4</v>
      </c>
      <c r="T482" s="197">
        <v>7.5739965601492902E-3</v>
      </c>
      <c r="U482" s="190">
        <v>4.3909994890862104E-3</v>
      </c>
      <c r="V482" s="197">
        <v>2.2198890950759398E-3</v>
      </c>
      <c r="W482" s="190">
        <v>2.71759678072939E-4</v>
      </c>
      <c r="X482" s="197">
        <v>2.2965671791281201E-3</v>
      </c>
      <c r="Y482" s="190">
        <v>1.08803258693205E-4</v>
      </c>
      <c r="Z482" s="197">
        <v>1.2001634147519799E-3</v>
      </c>
      <c r="AA482" s="190">
        <v>3.2189531811139898E-4</v>
      </c>
      <c r="AB482" s="197">
        <v>9.4294986185301897E-4</v>
      </c>
      <c r="AC482" s="190">
        <v>1.2974107661501899E-4</v>
      </c>
      <c r="AD482" s="197">
        <v>1.57577657363749E-3</v>
      </c>
      <c r="AE482" s="190">
        <v>5.1821447802720595E-4</v>
      </c>
      <c r="AF482" s="197">
        <v>9.4256311541903899E-3</v>
      </c>
      <c r="AG482" s="190"/>
      <c r="AH482" s="197">
        <v>1.10392020899782E-2</v>
      </c>
      <c r="AI482" s="190"/>
      <c r="AJ482" s="197">
        <v>4.9109191311943303E-3</v>
      </c>
      <c r="AK482" s="190"/>
      <c r="AL482" s="197">
        <v>2.58072086291814E-2</v>
      </c>
      <c r="AM482" s="190"/>
      <c r="AN482" s="197">
        <v>3.6861785027178899E-3</v>
      </c>
      <c r="AO482" s="190">
        <v>1.1853295921457399E-3</v>
      </c>
      <c r="AP482" s="197">
        <v>6.0877763080206902E-4</v>
      </c>
      <c r="AQ482" s="190"/>
    </row>
    <row r="483" spans="1:43" x14ac:dyDescent="0.35">
      <c r="A483">
        <v>193.19499999999999</v>
      </c>
      <c r="B483" t="s">
        <v>1487</v>
      </c>
      <c r="C483" t="s">
        <v>1573</v>
      </c>
      <c r="D483" s="197">
        <v>6.0755425625925296E-3</v>
      </c>
      <c r="E483" s="190">
        <v>3.05802365126375E-3</v>
      </c>
      <c r="F483" s="197">
        <v>7.5649017236383903E-3</v>
      </c>
      <c r="G483" s="190">
        <v>2.4984468333550699E-3</v>
      </c>
      <c r="H483" s="197">
        <v>4.8713587342074597E-3</v>
      </c>
      <c r="I483" s="190">
        <v>2.71214210553582E-3</v>
      </c>
      <c r="J483" s="197">
        <v>9.0825209109715692E-3</v>
      </c>
      <c r="K483" s="190">
        <v>7.1134467160531498E-3</v>
      </c>
      <c r="L483" s="197">
        <v>6.8927873671699802E-3</v>
      </c>
      <c r="M483" s="190">
        <v>4.24294682871204E-3</v>
      </c>
      <c r="N483" s="197">
        <v>1.0527627898462E-2</v>
      </c>
      <c r="O483" s="190">
        <v>3.0202174927678699E-3</v>
      </c>
      <c r="P483" s="197">
        <v>9.0173251285415503E-3</v>
      </c>
      <c r="Q483" s="190"/>
      <c r="R483" s="197">
        <v>3.7845707159189202E-3</v>
      </c>
      <c r="S483" s="190">
        <v>5.0720640054118698E-4</v>
      </c>
      <c r="T483" s="197">
        <v>3.8454766353731499E-3</v>
      </c>
      <c r="U483" s="190">
        <v>3.0383268985645301E-3</v>
      </c>
      <c r="V483" s="197">
        <v>2.8388401288869502E-3</v>
      </c>
      <c r="W483" s="190">
        <v>1.0775628512507301E-3</v>
      </c>
      <c r="X483" s="197">
        <v>2.93431211383951E-3</v>
      </c>
      <c r="Y483" s="190">
        <v>4.52315730895003E-4</v>
      </c>
      <c r="Z483" s="197">
        <v>1.4052187072881701E-3</v>
      </c>
      <c r="AA483" s="190">
        <v>3.3797550196847602E-4</v>
      </c>
      <c r="AB483" s="197">
        <v>8.6190765390156503E-4</v>
      </c>
      <c r="AC483" s="190">
        <v>1.3608563500334199E-4</v>
      </c>
      <c r="AD483" s="197">
        <v>1.6142985750812399E-3</v>
      </c>
      <c r="AE483" s="190">
        <v>1.2545312220559901E-3</v>
      </c>
      <c r="AF483" s="197">
        <v>2.6421098958884899E-2</v>
      </c>
      <c r="AG483" s="190"/>
      <c r="AH483" s="197">
        <v>6.6904772619336E-3</v>
      </c>
      <c r="AI483" s="190"/>
      <c r="AJ483" s="197">
        <v>8.8191466361484793E-3</v>
      </c>
      <c r="AK483" s="190"/>
      <c r="AL483" s="197">
        <v>2.3940025347808001E-2</v>
      </c>
      <c r="AM483" s="190"/>
      <c r="AN483" s="197">
        <v>1.3567743795937801E-3</v>
      </c>
      <c r="AO483" s="190">
        <v>2.7594123840540401E-4</v>
      </c>
      <c r="AP483" s="197">
        <v>2.5820058814859102E-4</v>
      </c>
      <c r="AQ483" s="190"/>
    </row>
    <row r="484" spans="1:43" x14ac:dyDescent="0.35">
      <c r="A484">
        <v>195.065</v>
      </c>
      <c r="B484" t="s">
        <v>1488</v>
      </c>
      <c r="C484" t="s">
        <v>1573</v>
      </c>
      <c r="D484" s="197">
        <v>4.6869436074481801E-3</v>
      </c>
      <c r="E484" s="190">
        <v>1.60051450996013E-3</v>
      </c>
      <c r="F484" s="197">
        <v>5.9952086235660297E-3</v>
      </c>
      <c r="G484" s="190">
        <v>2.0081649613682999E-3</v>
      </c>
      <c r="H484" s="197">
        <v>4.1391965699516904E-3</v>
      </c>
      <c r="I484" s="190">
        <v>1.9135688653133399E-3</v>
      </c>
      <c r="J484" s="197">
        <v>9.2330385034782702E-3</v>
      </c>
      <c r="K484" s="190">
        <v>5.8762263853261399E-3</v>
      </c>
      <c r="L484" s="197">
        <v>6.5011897584614699E-3</v>
      </c>
      <c r="M484" s="190">
        <v>3.4577966063647301E-3</v>
      </c>
      <c r="N484" s="197">
        <v>7.5166609598281801E-3</v>
      </c>
      <c r="O484" s="190">
        <v>1.13876365757275E-3</v>
      </c>
      <c r="P484" s="197">
        <v>7.67667057493526E-3</v>
      </c>
      <c r="Q484" s="190"/>
      <c r="R484" s="197">
        <v>3.9729121350056597E-3</v>
      </c>
      <c r="S484" s="190">
        <v>7.2934307513722102E-4</v>
      </c>
      <c r="T484" s="197">
        <v>2.4230094390696498E-3</v>
      </c>
      <c r="U484" s="190">
        <v>9.6732409126907702E-4</v>
      </c>
      <c r="V484" s="197">
        <v>2.2367753525327498E-3</v>
      </c>
      <c r="W484" s="190">
        <v>9.2670106931610899E-4</v>
      </c>
      <c r="X484" s="197">
        <v>2.5660920247664301E-3</v>
      </c>
      <c r="Y484" s="190">
        <v>2.38647384998905E-4</v>
      </c>
      <c r="Z484" s="197">
        <v>1.2773780630117399E-3</v>
      </c>
      <c r="AA484" s="190">
        <v>2.6151219591644202E-4</v>
      </c>
      <c r="AB484" s="197">
        <v>8.5107125766253303E-4</v>
      </c>
      <c r="AC484" s="190">
        <v>8.3524885258756703E-5</v>
      </c>
      <c r="AD484" s="197">
        <v>1.42276684264139E-3</v>
      </c>
      <c r="AE484" s="190">
        <v>6.8852807298064105E-4</v>
      </c>
      <c r="AF484" s="197">
        <v>7.8040475237345199E-3</v>
      </c>
      <c r="AG484" s="190"/>
      <c r="AH484" s="197">
        <v>6.1525963186939104E-3</v>
      </c>
      <c r="AI484" s="190"/>
      <c r="AJ484" s="197">
        <v>1.26444202040755E-2</v>
      </c>
      <c r="AK484" s="190"/>
      <c r="AL484" s="197">
        <v>2.0366550783870899E-2</v>
      </c>
      <c r="AM484" s="190"/>
      <c r="AN484" s="197">
        <v>2.2695586771472702E-3</v>
      </c>
      <c r="AO484" s="190">
        <v>7.1327318228814503E-4</v>
      </c>
      <c r="AP484" s="197">
        <v>4.75967135119999E-4</v>
      </c>
      <c r="AQ484" s="190"/>
    </row>
    <row r="485" spans="1:43" x14ac:dyDescent="0.35">
      <c r="A485">
        <v>195.102</v>
      </c>
      <c r="B485" t="s">
        <v>1489</v>
      </c>
      <c r="C485" t="s">
        <v>1573</v>
      </c>
      <c r="D485" s="197">
        <v>1.9109218954010999E-2</v>
      </c>
      <c r="E485" s="190">
        <v>2.6041666531828701E-2</v>
      </c>
      <c r="F485" s="197">
        <v>8.8877717184685304E-3</v>
      </c>
      <c r="G485" s="190">
        <v>2.7163217782127198E-3</v>
      </c>
      <c r="H485" s="197">
        <v>1.4220070570149301E-2</v>
      </c>
      <c r="I485" s="190">
        <v>1.5235593054689099E-2</v>
      </c>
      <c r="J485" s="197">
        <v>7.47408830898576E-3</v>
      </c>
      <c r="K485" s="190">
        <v>4.9826930724664303E-3</v>
      </c>
      <c r="L485" s="197">
        <v>1.31945006125823E-2</v>
      </c>
      <c r="M485" s="190">
        <v>8.8477428199405794E-3</v>
      </c>
      <c r="N485" s="197">
        <v>7.34458177478716E-3</v>
      </c>
      <c r="O485" s="190">
        <v>2.1284247171005802E-3</v>
      </c>
      <c r="P485" s="197">
        <v>2.8025749522671499E-2</v>
      </c>
      <c r="Q485" s="190"/>
      <c r="R485" s="197">
        <v>2.4313269660610698E-3</v>
      </c>
      <c r="S485" s="190">
        <v>7.7551323981836994E-5</v>
      </c>
      <c r="T485" s="197">
        <v>2.2444744751031901E-3</v>
      </c>
      <c r="U485" s="190">
        <v>1.09071815118094E-3</v>
      </c>
      <c r="V485" s="197">
        <v>2.7557911933804198E-3</v>
      </c>
      <c r="W485" s="190">
        <v>6.6153620646790398E-4</v>
      </c>
      <c r="X485" s="197">
        <v>4.0268936993834697E-3</v>
      </c>
      <c r="Y485" s="190">
        <v>3.3916943846858301E-4</v>
      </c>
      <c r="Z485" s="197">
        <v>1.89782355112692E-3</v>
      </c>
      <c r="AA485" s="190">
        <v>1.06736734648271E-3</v>
      </c>
      <c r="AB485" s="197">
        <v>1.1963816544796799E-3</v>
      </c>
      <c r="AC485" s="190">
        <v>1.6702096913347701E-4</v>
      </c>
      <c r="AD485" s="197">
        <v>1.8256940502806599E-3</v>
      </c>
      <c r="AE485" s="190">
        <v>3.9364211790040898E-4</v>
      </c>
      <c r="AF485" s="197">
        <v>1.21426223945612E-2</v>
      </c>
      <c r="AG485" s="190"/>
      <c r="AH485" s="197">
        <v>9.5579685841606799E-3</v>
      </c>
      <c r="AI485" s="190"/>
      <c r="AJ485" s="197">
        <v>7.39465084806457E-3</v>
      </c>
      <c r="AK485" s="190"/>
      <c r="AL485" s="197">
        <v>1.2045973177296301E-2</v>
      </c>
      <c r="AM485" s="190"/>
      <c r="AN485" s="197">
        <v>4.3220125338569396E-3</v>
      </c>
      <c r="AO485" s="190">
        <v>2.9386953756086898E-3</v>
      </c>
      <c r="AP485" s="197">
        <v>1.19018568493279E-3</v>
      </c>
      <c r="AQ485" s="190"/>
    </row>
    <row r="486" spans="1:43" x14ac:dyDescent="0.35">
      <c r="A486">
        <v>195.13800000000001</v>
      </c>
      <c r="B486" t="s">
        <v>1490</v>
      </c>
      <c r="C486" t="s">
        <v>1573</v>
      </c>
      <c r="D486" s="197">
        <v>1.11510278479004E-2</v>
      </c>
      <c r="E486" s="190">
        <v>3.3380627348941301E-3</v>
      </c>
      <c r="F486" s="197">
        <v>1.0068100288024E-2</v>
      </c>
      <c r="G486" s="190">
        <v>5.2375759240256099E-3</v>
      </c>
      <c r="H486" s="197">
        <v>8.1037558455593801E-3</v>
      </c>
      <c r="I486" s="190">
        <v>4.2366040876584696E-3</v>
      </c>
      <c r="J486" s="197">
        <v>1.6270885071639599E-2</v>
      </c>
      <c r="K486" s="190">
        <v>1.7333112550699799E-2</v>
      </c>
      <c r="L486" s="197">
        <v>1.3424196503199599E-2</v>
      </c>
      <c r="M486" s="190">
        <v>8.2441657484545895E-3</v>
      </c>
      <c r="N486" s="197">
        <v>1.02299269443343E-2</v>
      </c>
      <c r="O486" s="190">
        <v>3.1691033323863302E-3</v>
      </c>
      <c r="P486" s="197">
        <v>1.01062698640891E-2</v>
      </c>
      <c r="Q486" s="190"/>
      <c r="R486" s="197">
        <v>3.8739373022606701E-3</v>
      </c>
      <c r="S486" s="190">
        <v>3.9311113561937502E-4</v>
      </c>
      <c r="T486" s="197">
        <v>1.47653810476515E-2</v>
      </c>
      <c r="U486" s="190">
        <v>2.0914778015970899E-3</v>
      </c>
      <c r="V486" s="197">
        <v>4.9361332732274603E-2</v>
      </c>
      <c r="W486" s="190">
        <v>1.6964011972876999E-2</v>
      </c>
      <c r="X486" s="197">
        <v>6.7270285901918303E-2</v>
      </c>
      <c r="Y486" s="190">
        <v>4.3412021017332596E-3</v>
      </c>
      <c r="Z486" s="197">
        <v>2.9579206411054399E-2</v>
      </c>
      <c r="AA486" s="190">
        <v>4.3086921821389804E-3</v>
      </c>
      <c r="AB486" s="197">
        <v>1.5039135301966799E-2</v>
      </c>
      <c r="AC486" s="190">
        <v>3.66729742819697E-3</v>
      </c>
      <c r="AD486" s="197">
        <v>8.6598892846397393E-3</v>
      </c>
      <c r="AE486" s="190">
        <v>2.2237044514456898E-3</v>
      </c>
      <c r="AF486" s="197">
        <v>8.1580526213260104E-2</v>
      </c>
      <c r="AG486" s="190"/>
      <c r="AH486" s="197">
        <v>2.66015956994273E-2</v>
      </c>
      <c r="AI486" s="190"/>
      <c r="AJ486" s="197">
        <v>7.3333536937616297E-3</v>
      </c>
      <c r="AK486" s="190"/>
      <c r="AL486" s="197">
        <v>0.12621446180948401</v>
      </c>
      <c r="AM486" s="190"/>
      <c r="AN486" s="197">
        <v>5.12852108156234E-2</v>
      </c>
      <c r="AO486" s="190">
        <v>1.39279960503153E-2</v>
      </c>
      <c r="AP486" s="197">
        <v>3.4414680034450299E-3</v>
      </c>
      <c r="AQ486" s="190"/>
    </row>
    <row r="487" spans="1:43" x14ac:dyDescent="0.35">
      <c r="A487">
        <v>195.17400000000001</v>
      </c>
      <c r="B487" t="s">
        <v>1491</v>
      </c>
      <c r="C487" t="s">
        <v>1573</v>
      </c>
      <c r="D487" s="197">
        <v>4.5814091389878298E-3</v>
      </c>
      <c r="E487" s="190">
        <v>1.8237789561825E-3</v>
      </c>
      <c r="F487" s="197">
        <v>5.1877848685369203E-3</v>
      </c>
      <c r="G487" s="190">
        <v>1.9179347495934999E-3</v>
      </c>
      <c r="H487" s="197">
        <v>4.1317139668956499E-3</v>
      </c>
      <c r="I487" s="190">
        <v>2.1965296315868601E-3</v>
      </c>
      <c r="J487" s="197">
        <v>7.8117837083230201E-3</v>
      </c>
      <c r="K487" s="190">
        <v>5.1019764026459203E-3</v>
      </c>
      <c r="L487" s="197">
        <v>5.4682384164790798E-3</v>
      </c>
      <c r="M487" s="190">
        <v>3.03792324334826E-3</v>
      </c>
      <c r="N487" s="197">
        <v>5.77618656937304E-3</v>
      </c>
      <c r="O487" s="190">
        <v>1.0012641501602501E-3</v>
      </c>
      <c r="P487" s="197">
        <v>7.18352708768421E-3</v>
      </c>
      <c r="Q487" s="190"/>
      <c r="R487" s="197">
        <v>2.9172363500143501E-3</v>
      </c>
      <c r="S487" s="190">
        <v>4.4177619556582201E-4</v>
      </c>
      <c r="T487" s="197">
        <v>4.23083494668796E-3</v>
      </c>
      <c r="U487" s="190">
        <v>3.8005596333572202E-3</v>
      </c>
      <c r="V487" s="197">
        <v>4.5794397592102101E-4</v>
      </c>
      <c r="W487" s="190">
        <v>7.9816151795295595E-5</v>
      </c>
      <c r="X487" s="197">
        <v>4.4815827314738599E-4</v>
      </c>
      <c r="Y487" s="190">
        <v>1.8642672429353E-4</v>
      </c>
      <c r="Z487" s="197">
        <v>2.4345093256232701E-4</v>
      </c>
      <c r="AA487" s="190">
        <v>2.1590566004780801E-4</v>
      </c>
      <c r="AB487" s="197">
        <v>2.5442370964714301E-4</v>
      </c>
      <c r="AC487" s="190">
        <v>7.1341685539425703E-5</v>
      </c>
      <c r="AD487" s="197">
        <v>1.06155637776177E-3</v>
      </c>
      <c r="AE487" s="190">
        <v>7.3609053637592697E-4</v>
      </c>
      <c r="AF487" s="197">
        <v>3.1599829953790999E-3</v>
      </c>
      <c r="AG487" s="190"/>
      <c r="AH487" s="197">
        <v>5.9953393264181197E-3</v>
      </c>
      <c r="AI487" s="190"/>
      <c r="AJ487" s="197">
        <v>4.37278236342027E-3</v>
      </c>
      <c r="AK487" s="190"/>
      <c r="AL487" s="197">
        <v>1.7636206336908E-2</v>
      </c>
      <c r="AM487" s="190"/>
      <c r="AN487" s="197">
        <v>4.6344975955610199E-4</v>
      </c>
      <c r="AO487" s="190">
        <v>1.00497254750658E-4</v>
      </c>
      <c r="AP487" s="197">
        <v>2.5007616998639698E-4</v>
      </c>
      <c r="AQ487" s="190"/>
    </row>
    <row r="488" spans="1:43" x14ac:dyDescent="0.35">
      <c r="A488">
        <v>195.21100000000001</v>
      </c>
      <c r="B488" t="s">
        <v>1492</v>
      </c>
      <c r="C488" t="s">
        <v>1573</v>
      </c>
      <c r="D488" s="197">
        <v>3.7078644084745801E-3</v>
      </c>
      <c r="E488" s="190">
        <v>1.3801735805747E-3</v>
      </c>
      <c r="F488" s="197">
        <v>5.16106750368434E-3</v>
      </c>
      <c r="G488" s="190">
        <v>1.5383406836947801E-3</v>
      </c>
      <c r="H488" s="197">
        <v>3.5927575918093301E-3</v>
      </c>
      <c r="I488" s="190">
        <v>1.6703830272315401E-3</v>
      </c>
      <c r="J488" s="197">
        <v>7.3226466860434603E-3</v>
      </c>
      <c r="K488" s="190">
        <v>5.0022507786588498E-3</v>
      </c>
      <c r="L488" s="197">
        <v>6.1137270129251499E-3</v>
      </c>
      <c r="M488" s="190">
        <v>3.7920295022225701E-3</v>
      </c>
      <c r="N488" s="197">
        <v>5.2887665667998704E-3</v>
      </c>
      <c r="O488" s="190">
        <v>8.0565165089721699E-4</v>
      </c>
      <c r="P488" s="197">
        <v>7.0618389260104402E-3</v>
      </c>
      <c r="Q488" s="190"/>
      <c r="R488" s="197">
        <v>2.38816010272989E-3</v>
      </c>
      <c r="S488" s="190">
        <v>1.7286705214738E-4</v>
      </c>
      <c r="T488" s="197">
        <v>1.4862505060526401E-3</v>
      </c>
      <c r="U488" s="190">
        <v>7.8244221498847499E-4</v>
      </c>
      <c r="V488" s="197">
        <v>7.7774238772677896E-4</v>
      </c>
      <c r="W488" s="190">
        <v>2.9468130235237798E-4</v>
      </c>
      <c r="X488" s="197">
        <v>6.0005890387602003E-4</v>
      </c>
      <c r="Y488" s="190">
        <v>7.3113739736995701E-5</v>
      </c>
      <c r="Z488" s="197">
        <v>4.0983305137579502E-4</v>
      </c>
      <c r="AA488" s="190">
        <v>2.8571961823079602E-4</v>
      </c>
      <c r="AB488" s="197">
        <v>3.6101376441939902E-4</v>
      </c>
      <c r="AC488" s="190">
        <v>6.8062115591599294E-5</v>
      </c>
      <c r="AD488" s="197">
        <v>1.08284841093491E-3</v>
      </c>
      <c r="AE488" s="190">
        <v>7.2270447046234596E-4</v>
      </c>
      <c r="AF488" s="197">
        <v>1.04048767270819E-2</v>
      </c>
      <c r="AG488" s="190"/>
      <c r="AH488" s="197">
        <v>4.2741450839441598E-3</v>
      </c>
      <c r="AI488" s="190"/>
      <c r="AJ488" s="197">
        <v>6.2978602196462601E-3</v>
      </c>
      <c r="AK488" s="190"/>
      <c r="AL488" s="197">
        <v>1.44411165036279E-2</v>
      </c>
      <c r="AM488" s="190"/>
      <c r="AN488" s="197">
        <v>6.7968679086167897E-4</v>
      </c>
      <c r="AO488" s="190">
        <v>3.1544078001261098E-4</v>
      </c>
      <c r="AP488" s="197">
        <v>3.2146418682922699E-4</v>
      </c>
      <c r="AQ488" s="190"/>
    </row>
    <row r="489" spans="1:43" x14ac:dyDescent="0.35">
      <c r="A489">
        <v>196.13300000000001</v>
      </c>
      <c r="B489" t="s">
        <v>1493</v>
      </c>
      <c r="C489" t="s">
        <v>1573</v>
      </c>
      <c r="D489" s="197">
        <v>1.82136640139523E-3</v>
      </c>
      <c r="E489" s="190">
        <v>3.80449790443441E-4</v>
      </c>
      <c r="F489" s="197">
        <v>2.1786555067397398E-3</v>
      </c>
      <c r="G489" s="190">
        <v>6.82664582697419E-4</v>
      </c>
      <c r="H489" s="197">
        <v>1.29931657805969E-3</v>
      </c>
      <c r="I489" s="190">
        <v>4.5841912728653402E-4</v>
      </c>
      <c r="J489" s="197">
        <v>2.9809130759993799E-3</v>
      </c>
      <c r="K489" s="190">
        <v>1.8783653449169499E-3</v>
      </c>
      <c r="L489" s="197">
        <v>1.9628475337265202E-3</v>
      </c>
      <c r="M489" s="190">
        <v>9.0000831993134801E-4</v>
      </c>
      <c r="N489" s="197">
        <v>1.80592418299159E-3</v>
      </c>
      <c r="O489" s="190">
        <v>2.28110146471441E-4</v>
      </c>
      <c r="P489" s="197">
        <v>3.0671962289276801E-3</v>
      </c>
      <c r="Q489" s="190"/>
      <c r="R489" s="197">
        <v>9.8158680993172195E-4</v>
      </c>
      <c r="S489" s="190">
        <v>1.39813721914448E-4</v>
      </c>
      <c r="T489" s="197">
        <v>1.38115518107965E-3</v>
      </c>
      <c r="U489" s="190">
        <v>5.4012692787095598E-5</v>
      </c>
      <c r="V489" s="197">
        <v>1.9318316137486499E-3</v>
      </c>
      <c r="W489" s="190">
        <v>6.6588782497836599E-4</v>
      </c>
      <c r="X489" s="197">
        <v>2.47197917438429E-3</v>
      </c>
      <c r="Y489" s="190">
        <v>3.2997480095592802E-4</v>
      </c>
      <c r="Z489" s="197">
        <v>1.6376378061805699E-3</v>
      </c>
      <c r="AA489" s="190">
        <v>4.26039133460896E-4</v>
      </c>
      <c r="AB489" s="197">
        <v>9.0052650231217202E-4</v>
      </c>
      <c r="AC489" s="190">
        <v>2.0227112748826199E-4</v>
      </c>
      <c r="AD489" s="197">
        <v>8.7501864708759605E-4</v>
      </c>
      <c r="AE489" s="190">
        <v>2.1176663110762699E-5</v>
      </c>
      <c r="AF489" s="197">
        <v>7.8078955340439102E-3</v>
      </c>
      <c r="AG489" s="190"/>
      <c r="AH489" s="197">
        <v>3.2541591365290901E-3</v>
      </c>
      <c r="AI489" s="190"/>
      <c r="AJ489" s="197">
        <v>3.7141687281895298E-3</v>
      </c>
      <c r="AK489" s="190"/>
      <c r="AL489" s="197">
        <v>1.2023833335360799E-2</v>
      </c>
      <c r="AM489" s="190"/>
      <c r="AN489" s="197">
        <v>4.0984221819546102E-3</v>
      </c>
      <c r="AO489" s="190">
        <v>1.2999160074216099E-3</v>
      </c>
      <c r="AP489" s="197">
        <v>3.74617232063414E-4</v>
      </c>
      <c r="AQ489" s="190"/>
    </row>
    <row r="490" spans="1:43" x14ac:dyDescent="0.35">
      <c r="A490">
        <v>197.08099999999999</v>
      </c>
      <c r="B490" t="s">
        <v>1494</v>
      </c>
      <c r="C490" t="s">
        <v>1573</v>
      </c>
      <c r="D490" s="197">
        <v>1.2127680081931299E-3</v>
      </c>
      <c r="E490" s="190">
        <v>6.8350497002282295E-4</v>
      </c>
      <c r="F490" s="197">
        <v>1.6562018664755E-3</v>
      </c>
      <c r="G490" s="190">
        <v>9.1529810766748099E-4</v>
      </c>
      <c r="H490" s="197">
        <v>8.5994398556142203E-4</v>
      </c>
      <c r="I490" s="190">
        <v>3.5024951538937599E-4</v>
      </c>
      <c r="J490" s="197">
        <v>6.8364997290155998E-3</v>
      </c>
      <c r="K490" s="190">
        <v>1.11938943028206E-2</v>
      </c>
      <c r="L490" s="197">
        <v>4.57135617423264E-3</v>
      </c>
      <c r="M490" s="190">
        <v>4.1057783814222896E-3</v>
      </c>
      <c r="N490" s="197">
        <v>1.6684333336228899E-3</v>
      </c>
      <c r="O490" s="190">
        <v>7.7781845606427299E-7</v>
      </c>
      <c r="P490" s="197">
        <v>4.8293833629969802E-3</v>
      </c>
      <c r="Q490" s="190"/>
      <c r="R490" s="197">
        <v>7.7758307495031504E-4</v>
      </c>
      <c r="S490" s="190">
        <v>1.14968844661577E-4</v>
      </c>
      <c r="T490" s="197">
        <v>8.7491558981319805E-4</v>
      </c>
      <c r="U490" s="190">
        <v>4.2739095007251202E-4</v>
      </c>
      <c r="V490" s="197">
        <v>3.2325595128883302E-4</v>
      </c>
      <c r="W490" s="190">
        <v>1.43928688105923E-4</v>
      </c>
      <c r="X490" s="197">
        <v>3.1956923862679602E-4</v>
      </c>
      <c r="Y490" s="190">
        <v>3.1954043495555403E-5</v>
      </c>
      <c r="Z490" s="197">
        <v>2.5256176478539099E-4</v>
      </c>
      <c r="AA490" s="190">
        <v>8.6049111397974099E-5</v>
      </c>
      <c r="AB490" s="197">
        <v>1.4878438764481301E-4</v>
      </c>
      <c r="AC490" s="190">
        <v>2.3658784168578599E-5</v>
      </c>
      <c r="AD490" s="197">
        <v>7.9518344848257105E-4</v>
      </c>
      <c r="AE490" s="190">
        <v>6.7115307388966605E-4</v>
      </c>
      <c r="AF490" s="197">
        <v>4.9002785448046399E-3</v>
      </c>
      <c r="AG490" s="190"/>
      <c r="AH490" s="197">
        <v>6.5907972836538398E-3</v>
      </c>
      <c r="AI490" s="190"/>
      <c r="AJ490" s="197">
        <v>2.70821424146068E-3</v>
      </c>
      <c r="AK490" s="190"/>
      <c r="AL490" s="197">
        <v>2.83819664986979E-2</v>
      </c>
      <c r="AM490" s="190"/>
      <c r="AN490" s="197">
        <v>2.1632631710260199E-4</v>
      </c>
      <c r="AO490" s="190">
        <v>9.5743370265727402E-5</v>
      </c>
      <c r="AP490" s="197">
        <v>4.7619847336767103E-5</v>
      </c>
      <c r="AQ490" s="190"/>
    </row>
    <row r="491" spans="1:43" x14ac:dyDescent="0.35">
      <c r="A491">
        <v>197.13200000000001</v>
      </c>
      <c r="B491" t="s">
        <v>1495</v>
      </c>
      <c r="C491" t="s">
        <v>1573</v>
      </c>
      <c r="D491" s="197">
        <v>9.0324577494940907E-3</v>
      </c>
      <c r="E491" s="190">
        <v>4.8567768103971202E-3</v>
      </c>
      <c r="F491" s="197">
        <v>7.5538916650278497E-3</v>
      </c>
      <c r="G491" s="190">
        <v>2.6643073355787699E-3</v>
      </c>
      <c r="H491" s="197">
        <v>7.4464085872171897E-3</v>
      </c>
      <c r="I491" s="190">
        <v>4.3511202341167503E-3</v>
      </c>
      <c r="J491" s="197">
        <v>9.5078995743088802E-3</v>
      </c>
      <c r="K491" s="190">
        <v>6.2832076845912603E-3</v>
      </c>
      <c r="L491" s="197">
        <v>9.4873850065530108E-3</v>
      </c>
      <c r="M491" s="190">
        <v>5.6518948559218796E-3</v>
      </c>
      <c r="N491" s="197">
        <v>5.9888065133242296E-3</v>
      </c>
      <c r="O491" s="190">
        <v>1.9256163154006999E-3</v>
      </c>
      <c r="P491" s="197">
        <v>9.9398684488322397E-3</v>
      </c>
      <c r="Q491" s="190"/>
      <c r="R491" s="197">
        <v>3.1902463241378601E-3</v>
      </c>
      <c r="S491" s="190">
        <v>3.5075225555463699E-4</v>
      </c>
      <c r="T491" s="197">
        <v>4.46392132437619E-3</v>
      </c>
      <c r="U491" s="190">
        <v>1.0897754973724701E-3</v>
      </c>
      <c r="V491" s="197">
        <v>8.0211150321436407E-3</v>
      </c>
      <c r="W491" s="190">
        <v>1.7840312541497201E-3</v>
      </c>
      <c r="X491" s="197">
        <v>1.19040697411765E-2</v>
      </c>
      <c r="Y491" s="190">
        <v>1.8886881309839001E-3</v>
      </c>
      <c r="Z491" s="197">
        <v>6.6558517019628402E-3</v>
      </c>
      <c r="AA491" s="190">
        <v>2.6883753943878902E-3</v>
      </c>
      <c r="AB491" s="197">
        <v>4.0268930143300997E-3</v>
      </c>
      <c r="AC491" s="190">
        <v>4.00132643358141E-4</v>
      </c>
      <c r="AD491" s="197">
        <v>3.7409102865386102E-3</v>
      </c>
      <c r="AE491" s="190">
        <v>3.0929952120760002E-5</v>
      </c>
      <c r="AF491" s="197">
        <v>2.8597800029597002E-2</v>
      </c>
      <c r="AG491" s="190"/>
      <c r="AH491" s="197">
        <v>2.1111861592431499E-2</v>
      </c>
      <c r="AI491" s="190"/>
      <c r="AJ491" s="197">
        <v>7.6421442131777498E-3</v>
      </c>
      <c r="AK491" s="190"/>
      <c r="AL491" s="197">
        <v>3.8538938103888802E-2</v>
      </c>
      <c r="AM491" s="190"/>
      <c r="AN491" s="197">
        <v>1.8152686737188398E-2</v>
      </c>
      <c r="AO491" s="190">
        <v>1.0672563897879E-2</v>
      </c>
      <c r="AP491" s="197">
        <v>1.9539827064792002E-3</v>
      </c>
      <c r="AQ491" s="190"/>
    </row>
    <row r="492" spans="1:43" x14ac:dyDescent="0.35">
      <c r="A492">
        <v>197.154</v>
      </c>
      <c r="B492" t="s">
        <v>1496</v>
      </c>
      <c r="C492" t="s">
        <v>1573</v>
      </c>
      <c r="D492" s="197">
        <v>9.1006993538267199E-3</v>
      </c>
      <c r="E492" s="190">
        <v>7.3013803465649396E-3</v>
      </c>
      <c r="F492" s="197">
        <v>1.0529164294680701E-2</v>
      </c>
      <c r="G492" s="190">
        <v>6.0201937694383499E-3</v>
      </c>
      <c r="H492" s="197">
        <v>5.0830426028708698E-3</v>
      </c>
      <c r="I492" s="190">
        <v>2.4593057957662998E-3</v>
      </c>
      <c r="J492" s="197">
        <v>1.34623341557072E-2</v>
      </c>
      <c r="K492" s="190">
        <v>1.45690027711255E-2</v>
      </c>
      <c r="L492" s="197">
        <v>6.5966802074599803E-3</v>
      </c>
      <c r="M492" s="190">
        <v>2.9303170764587898E-3</v>
      </c>
      <c r="N492" s="197">
        <v>1.0219161787661199E-2</v>
      </c>
      <c r="O492" s="190">
        <v>3.2491020342120202E-3</v>
      </c>
      <c r="P492" s="197">
        <v>8.0121869751138396E-3</v>
      </c>
      <c r="Q492" s="190"/>
      <c r="R492" s="197">
        <v>3.0331687425069502E-3</v>
      </c>
      <c r="S492" s="190">
        <v>3.6313678169545599E-4</v>
      </c>
      <c r="T492" s="197">
        <v>2.86351147244508E-3</v>
      </c>
      <c r="U492" s="190">
        <v>1.3785893638992299E-3</v>
      </c>
      <c r="V492" s="197">
        <v>3.3487212362941698E-3</v>
      </c>
      <c r="W492" s="190">
        <v>1.6582016268618001E-3</v>
      </c>
      <c r="X492" s="197">
        <v>4.1164912853132599E-3</v>
      </c>
      <c r="Y492" s="190">
        <v>5.2289570817117502E-4</v>
      </c>
      <c r="Z492" s="197">
        <v>1.4830308645262E-3</v>
      </c>
      <c r="AA492" s="190">
        <v>3.6866400974392099E-4</v>
      </c>
      <c r="AB492" s="197">
        <v>1.0453045217571799E-3</v>
      </c>
      <c r="AC492" s="190">
        <v>8.1084643032567906E-5</v>
      </c>
      <c r="AD492" s="197">
        <v>1.22902963704552E-3</v>
      </c>
      <c r="AE492" s="190">
        <v>3.9306527318443E-4</v>
      </c>
      <c r="AF492" s="197">
        <v>8.6872996544417498E-3</v>
      </c>
      <c r="AG492" s="190"/>
      <c r="AH492" s="197">
        <v>3.9662780735019304E-3</v>
      </c>
      <c r="AI492" s="190"/>
      <c r="AJ492" s="197">
        <v>1.02441902132356E-2</v>
      </c>
      <c r="AK492" s="190"/>
      <c r="AL492" s="197">
        <v>1.5448621608991599E-2</v>
      </c>
      <c r="AM492" s="190"/>
      <c r="AN492" s="197">
        <v>1.67017948932086E-3</v>
      </c>
      <c r="AO492" s="190">
        <v>2.5654557275407301E-4</v>
      </c>
      <c r="AP492" s="197">
        <v>4.0551850826752101E-4</v>
      </c>
      <c r="AQ492" s="190"/>
    </row>
    <row r="493" spans="1:43" x14ac:dyDescent="0.35">
      <c r="A493">
        <v>197.19</v>
      </c>
      <c r="B493" t="s">
        <v>1497</v>
      </c>
      <c r="C493" t="s">
        <v>1573</v>
      </c>
      <c r="D493" s="197">
        <v>4.09930822005556E-3</v>
      </c>
      <c r="E493" s="190">
        <v>1.9352048190083499E-3</v>
      </c>
      <c r="F493" s="197">
        <v>5.9821017061742103E-3</v>
      </c>
      <c r="G493" s="190">
        <v>2.2044837412380299E-3</v>
      </c>
      <c r="H493" s="197">
        <v>4.5617921989779403E-3</v>
      </c>
      <c r="I493" s="190">
        <v>2.9447118275252402E-3</v>
      </c>
      <c r="J493" s="197">
        <v>7.1236240413013897E-3</v>
      </c>
      <c r="K493" s="190">
        <v>5.4611703970162398E-3</v>
      </c>
      <c r="L493" s="197">
        <v>4.51982201102417E-3</v>
      </c>
      <c r="M493" s="190">
        <v>2.3182410710590501E-3</v>
      </c>
      <c r="N493" s="197">
        <v>4.6653674697568403E-3</v>
      </c>
      <c r="O493" s="190">
        <v>1.16166790099614E-3</v>
      </c>
      <c r="P493" s="197">
        <v>5.5857316863719697E-3</v>
      </c>
      <c r="Q493" s="190"/>
      <c r="R493" s="197">
        <v>2.96632861330737E-3</v>
      </c>
      <c r="S493" s="190">
        <v>5.2543597455956097E-4</v>
      </c>
      <c r="T493" s="197">
        <v>1.6603717301294199E-3</v>
      </c>
      <c r="U493" s="190">
        <v>1.1353948138224999E-3</v>
      </c>
      <c r="V493" s="197">
        <v>1.1521401496317201E-3</v>
      </c>
      <c r="W493" s="190">
        <v>5.6496065313511401E-4</v>
      </c>
      <c r="X493" s="197">
        <v>1.1257384682174501E-3</v>
      </c>
      <c r="Y493" s="190">
        <v>2.1269059242842299E-4</v>
      </c>
      <c r="Z493" s="197">
        <v>5.9414693700430101E-4</v>
      </c>
      <c r="AA493" s="190">
        <v>1.4121120530237699E-4</v>
      </c>
      <c r="AB493" s="197">
        <v>4.9381605907100601E-4</v>
      </c>
      <c r="AC493" s="190">
        <v>1.4660419140009699E-4</v>
      </c>
      <c r="AD493" s="197">
        <v>9.3137925455608701E-4</v>
      </c>
      <c r="AE493" s="190">
        <v>6.2792533668399198E-4</v>
      </c>
      <c r="AF493" s="197">
        <v>3.8196990965023601E-3</v>
      </c>
      <c r="AG493" s="190"/>
      <c r="AH493" s="197">
        <v>2.8567644148088898E-3</v>
      </c>
      <c r="AI493" s="190"/>
      <c r="AJ493" s="197">
        <v>3.7641640765007198E-3</v>
      </c>
      <c r="AK493" s="190"/>
      <c r="AL493" s="197">
        <v>9.2336403775431404E-3</v>
      </c>
      <c r="AM493" s="190"/>
      <c r="AN493" s="197">
        <v>6.0235277078306304E-4</v>
      </c>
      <c r="AO493" s="190">
        <v>1.38520606671143E-4</v>
      </c>
      <c r="AP493" s="197">
        <v>2.2778001903993301E-4</v>
      </c>
      <c r="AQ493" s="190"/>
    </row>
    <row r="494" spans="1:43" x14ac:dyDescent="0.35">
      <c r="A494">
        <v>197.226</v>
      </c>
      <c r="B494" t="s">
        <v>1498</v>
      </c>
      <c r="C494" t="s">
        <v>1573</v>
      </c>
      <c r="D494" s="197">
        <v>3.17534245804164E-3</v>
      </c>
      <c r="E494" s="190">
        <v>1.5547597333629901E-3</v>
      </c>
      <c r="F494" s="197">
        <v>4.4568127113818997E-3</v>
      </c>
      <c r="G494" s="190">
        <v>1.5502166536805501E-3</v>
      </c>
      <c r="H494" s="197">
        <v>2.3139426170702402E-3</v>
      </c>
      <c r="I494" s="190">
        <v>1.41850424044927E-3</v>
      </c>
      <c r="J494" s="197">
        <v>6.4642727173826698E-3</v>
      </c>
      <c r="K494" s="190">
        <v>4.7020130226136901E-3</v>
      </c>
      <c r="L494" s="197">
        <v>5.2306295945620303E-3</v>
      </c>
      <c r="M494" s="190">
        <v>3.1757087621661199E-3</v>
      </c>
      <c r="N494" s="197">
        <v>3.1589379100585898E-3</v>
      </c>
      <c r="O494" s="190">
        <v>5.6440900531581103E-4</v>
      </c>
      <c r="P494" s="197">
        <v>5.2266507381445101E-3</v>
      </c>
      <c r="Q494" s="190"/>
      <c r="R494" s="197">
        <v>2.1470733056463899E-3</v>
      </c>
      <c r="S494" s="190">
        <v>1.9983254470834301E-4</v>
      </c>
      <c r="T494" s="197">
        <v>1.70806296919462E-3</v>
      </c>
      <c r="U494" s="190">
        <v>7.3210088604602395E-4</v>
      </c>
      <c r="V494" s="197">
        <v>1.33182541456711E-3</v>
      </c>
      <c r="W494" s="190">
        <v>5.3175728678288401E-4</v>
      </c>
      <c r="X494" s="197">
        <v>1.2740128052834501E-3</v>
      </c>
      <c r="Y494" s="190">
        <v>2.09990429337594E-4</v>
      </c>
      <c r="Z494" s="197">
        <v>1.02089977377143E-3</v>
      </c>
      <c r="AA494" s="190">
        <v>2.56037638625563E-4</v>
      </c>
      <c r="AB494" s="197">
        <v>6.9423524918005796E-4</v>
      </c>
      <c r="AC494" s="190">
        <v>5.3822823375057101E-5</v>
      </c>
      <c r="AD494" s="197">
        <v>1.4244068085365099E-3</v>
      </c>
      <c r="AE494" s="190">
        <v>6.6224588430841198E-4</v>
      </c>
      <c r="AF494" s="197">
        <v>7.7583991289692199E-3</v>
      </c>
      <c r="AG494" s="190"/>
      <c r="AH494" s="197">
        <v>4.2903124110929497E-3</v>
      </c>
      <c r="AI494" s="190"/>
      <c r="AJ494" s="197">
        <v>6.0596423624315297E-3</v>
      </c>
      <c r="AK494" s="190"/>
      <c r="AL494" s="197">
        <v>1.1252070396893301E-2</v>
      </c>
      <c r="AM494" s="190"/>
      <c r="AN494" s="197">
        <v>1.89502078664673E-3</v>
      </c>
      <c r="AO494" s="190">
        <v>1.10471740104663E-3</v>
      </c>
      <c r="AP494" s="197">
        <v>3.11267952302065E-4</v>
      </c>
      <c r="AQ494" s="190"/>
    </row>
    <row r="495" spans="1:43" x14ac:dyDescent="0.35">
      <c r="A495">
        <v>198.07599999999999</v>
      </c>
      <c r="B495" t="s">
        <v>1499</v>
      </c>
      <c r="C495" t="s">
        <v>1573</v>
      </c>
      <c r="D495" s="197">
        <v>2.6786101909620401E-3</v>
      </c>
      <c r="E495" s="190">
        <v>1.02818204801239E-3</v>
      </c>
      <c r="F495" s="197">
        <v>3.8064499806067598E-3</v>
      </c>
      <c r="G495" s="190">
        <v>1.1205191469432199E-3</v>
      </c>
      <c r="H495" s="197">
        <v>2.1748686731723099E-3</v>
      </c>
      <c r="I495" s="190">
        <v>1.08930726967204E-3</v>
      </c>
      <c r="J495" s="197">
        <v>6.5802430271966498E-3</v>
      </c>
      <c r="K495" s="190">
        <v>4.85904975545945E-3</v>
      </c>
      <c r="L495" s="197">
        <v>4.6226118144305399E-3</v>
      </c>
      <c r="M495" s="190">
        <v>2.2668359652806402E-3</v>
      </c>
      <c r="N495" s="197">
        <v>3.5240291923504898E-3</v>
      </c>
      <c r="O495" s="190">
        <v>2.2605961536636E-4</v>
      </c>
      <c r="P495" s="197">
        <v>5.2023184336265297E-3</v>
      </c>
      <c r="Q495" s="190"/>
      <c r="R495" s="197">
        <v>2.1497211148400201E-3</v>
      </c>
      <c r="S495" s="190">
        <v>2.8978391057570598E-4</v>
      </c>
      <c r="T495" s="197">
        <v>2.3322058429059E-3</v>
      </c>
      <c r="U495" s="190">
        <v>7.7417391843849102E-4</v>
      </c>
      <c r="V495" s="197">
        <v>1.77503788967363E-3</v>
      </c>
      <c r="W495" s="190">
        <v>5.1900787835416299E-4</v>
      </c>
      <c r="X495" s="197">
        <v>1.99367499141926E-3</v>
      </c>
      <c r="Y495" s="190">
        <v>1.8618699612629999E-5</v>
      </c>
      <c r="Z495" s="197">
        <v>1.1745999973136799E-3</v>
      </c>
      <c r="AA495" s="190">
        <v>2.7981674733167702E-4</v>
      </c>
      <c r="AB495" s="197">
        <v>7.6683676005127096E-4</v>
      </c>
      <c r="AC495" s="190">
        <v>9.8254477300252895E-5</v>
      </c>
      <c r="AD495" s="197">
        <v>1.4641017820854901E-3</v>
      </c>
      <c r="AE495" s="190">
        <v>6.2341816933905595E-4</v>
      </c>
      <c r="AF495" s="197">
        <v>7.1189133537607804E-3</v>
      </c>
      <c r="AG495" s="190"/>
      <c r="AH495" s="197">
        <v>5.1287669113923903E-3</v>
      </c>
      <c r="AI495" s="190"/>
      <c r="AJ495" s="197">
        <v>1.24379759878848E-2</v>
      </c>
      <c r="AK495" s="190"/>
      <c r="AL495" s="197">
        <v>1.5867375204682399E-2</v>
      </c>
      <c r="AM495" s="190"/>
      <c r="AN495" s="197">
        <v>1.79671863882765E-3</v>
      </c>
      <c r="AO495" s="190">
        <v>8.4835803732105305E-4</v>
      </c>
      <c r="AP495" s="197">
        <v>3.4335743543650199E-4</v>
      </c>
      <c r="AQ495" s="190"/>
    </row>
    <row r="496" spans="1:43" x14ac:dyDescent="0.35">
      <c r="A496">
        <v>198.11199999999999</v>
      </c>
      <c r="B496" t="s">
        <v>1500</v>
      </c>
      <c r="C496" t="s">
        <v>1573</v>
      </c>
      <c r="D496" s="197">
        <v>9.3177368823155399E-4</v>
      </c>
      <c r="E496" s="190">
        <v>4.7812464701846698E-4</v>
      </c>
      <c r="F496" s="197">
        <v>9.3386808859786995E-4</v>
      </c>
      <c r="G496" s="190">
        <v>3.55413045109785E-4</v>
      </c>
      <c r="H496" s="197">
        <v>8.5314250490223697E-4</v>
      </c>
      <c r="I496" s="190">
        <v>6.03154729938066E-4</v>
      </c>
      <c r="J496" s="197">
        <v>1.2155242080437599E-3</v>
      </c>
      <c r="K496" s="190">
        <v>9.4503770412827297E-4</v>
      </c>
      <c r="L496" s="197">
        <v>1.25417816725323E-3</v>
      </c>
      <c r="M496" s="190">
        <v>8.3965748594385205E-4</v>
      </c>
      <c r="N496" s="197">
        <v>5.3230765823326996E-4</v>
      </c>
      <c r="O496" s="190">
        <v>5.8722745110993797E-5</v>
      </c>
      <c r="P496" s="197">
        <v>1.1505926781217701E-3</v>
      </c>
      <c r="Q496" s="190"/>
      <c r="R496" s="197">
        <v>4.1218621811533898E-4</v>
      </c>
      <c r="S496" s="190">
        <v>5.6245545369233698E-6</v>
      </c>
      <c r="T496" s="197">
        <v>4.5082050106871701E-4</v>
      </c>
      <c r="U496" s="190">
        <v>2.4046550530929599E-4</v>
      </c>
      <c r="V496" s="197">
        <v>3.3575529484699201E-4</v>
      </c>
      <c r="W496" s="190">
        <v>1.02733487060086E-4</v>
      </c>
      <c r="X496" s="197">
        <v>4.6792363002129699E-4</v>
      </c>
      <c r="Y496" s="190">
        <v>7.5686869380510297E-5</v>
      </c>
      <c r="Z496" s="197">
        <v>2.7004694491410299E-4</v>
      </c>
      <c r="AA496" s="190">
        <v>7.3872793796753806E-5</v>
      </c>
      <c r="AB496" s="197">
        <v>1.81500621336544E-4</v>
      </c>
      <c r="AC496" s="190">
        <v>4.3696536926549801E-5</v>
      </c>
      <c r="AD496" s="197">
        <v>3.2121013742927201E-4</v>
      </c>
      <c r="AE496" s="190">
        <v>1.6494683437832101E-4</v>
      </c>
      <c r="AF496" s="197">
        <v>1.3302853990816101E-3</v>
      </c>
      <c r="AG496" s="190"/>
      <c r="AH496" s="197">
        <v>1.26533777224551E-3</v>
      </c>
      <c r="AI496" s="190"/>
      <c r="AJ496" s="197">
        <v>8.7395672088016595E-4</v>
      </c>
      <c r="AK496" s="190"/>
      <c r="AL496" s="197">
        <v>6.4501398653138697E-3</v>
      </c>
      <c r="AM496" s="190"/>
      <c r="AN496" s="197">
        <v>2.39733320864006E-4</v>
      </c>
      <c r="AO496" s="190">
        <v>9.4334598623976095E-5</v>
      </c>
      <c r="AP496" s="197">
        <v>1.36765716090275E-4</v>
      </c>
      <c r="AQ496" s="190"/>
    </row>
    <row r="497" spans="1:43" x14ac:dyDescent="0.35">
      <c r="A497">
        <v>199.06</v>
      </c>
      <c r="B497" t="s">
        <v>1501</v>
      </c>
      <c r="C497" t="s">
        <v>1573</v>
      </c>
      <c r="D497" s="197">
        <v>1.0763590455631501E-3</v>
      </c>
      <c r="E497" s="190">
        <v>5.9158816262462101E-4</v>
      </c>
      <c r="F497" s="197">
        <v>1.1133061353025299E-3</v>
      </c>
      <c r="G497" s="190">
        <v>4.0731283360295799E-4</v>
      </c>
      <c r="H497" s="197">
        <v>8.9981381099472598E-4</v>
      </c>
      <c r="I497" s="190">
        <v>5.1907038374436403E-4</v>
      </c>
      <c r="J497" s="197">
        <v>1.79896346749284E-3</v>
      </c>
      <c r="K497" s="190">
        <v>1.50856811153032E-3</v>
      </c>
      <c r="L497" s="197">
        <v>1.6714534852438801E-3</v>
      </c>
      <c r="M497" s="190">
        <v>1.0884826527009399E-3</v>
      </c>
      <c r="N497" s="197">
        <v>8.5884779653373202E-4</v>
      </c>
      <c r="O497" s="190">
        <v>5.3353088337568897E-5</v>
      </c>
      <c r="P497" s="197">
        <v>1.5182589513045501E-3</v>
      </c>
      <c r="Q497" s="190"/>
      <c r="R497" s="197">
        <v>5.7009892021791999E-4</v>
      </c>
      <c r="S497" s="190">
        <v>5.4220149065093201E-5</v>
      </c>
      <c r="T497" s="197">
        <v>5.3252755579643598E-4</v>
      </c>
      <c r="U497" s="190">
        <v>2.22308536890954E-4</v>
      </c>
      <c r="V497" s="197">
        <v>3.7958936594608501E-4</v>
      </c>
      <c r="W497" s="190">
        <v>1.01083537800173E-4</v>
      </c>
      <c r="X497" s="197">
        <v>5.0182361254287198E-4</v>
      </c>
      <c r="Y497" s="190">
        <v>6.59292917790894E-5</v>
      </c>
      <c r="Z497" s="197">
        <v>2.5647506546429201E-4</v>
      </c>
      <c r="AA497" s="190">
        <v>5.6182383280679701E-5</v>
      </c>
      <c r="AB497" s="197">
        <v>1.5792356705011999E-4</v>
      </c>
      <c r="AC497" s="190">
        <v>2.6384814326386101E-5</v>
      </c>
      <c r="AD497" s="197">
        <v>3.4963516204875597E-4</v>
      </c>
      <c r="AE497" s="190">
        <v>1.7402695070463099E-4</v>
      </c>
      <c r="AF497" s="197">
        <v>1.56396394508392E-3</v>
      </c>
      <c r="AG497" s="190"/>
      <c r="AH497" s="197">
        <v>1.34710428644058E-3</v>
      </c>
      <c r="AI497" s="190"/>
      <c r="AJ497" s="197">
        <v>1.2067219151648499E-3</v>
      </c>
      <c r="AK497" s="190"/>
      <c r="AL497" s="197">
        <v>1.06534164275549E-2</v>
      </c>
      <c r="AM497" s="190"/>
      <c r="AN497" s="197">
        <v>1.6815902903400201E-4</v>
      </c>
      <c r="AO497" s="190">
        <v>5.8336647625901202E-5</v>
      </c>
      <c r="AP497" s="197">
        <v>1.12517481838922E-4</v>
      </c>
      <c r="AQ497" s="190"/>
    </row>
    <row r="498" spans="1:43" x14ac:dyDescent="0.35">
      <c r="A498">
        <v>199.07499999999999</v>
      </c>
      <c r="B498" t="s">
        <v>1502</v>
      </c>
      <c r="C498" t="s">
        <v>1573</v>
      </c>
      <c r="D498" s="197">
        <v>3.0280625090422998E-3</v>
      </c>
      <c r="E498" s="190">
        <v>1.5883517998329199E-3</v>
      </c>
      <c r="F498" s="197">
        <v>2.74861909775678E-3</v>
      </c>
      <c r="G498" s="190">
        <v>8.45077441556862E-4</v>
      </c>
      <c r="H498" s="197">
        <v>2.5793192333488802E-3</v>
      </c>
      <c r="I498" s="190">
        <v>1.4313645070682399E-3</v>
      </c>
      <c r="J498" s="197">
        <v>2.3538870568268699E-3</v>
      </c>
      <c r="K498" s="190">
        <v>1.5513324709214001E-3</v>
      </c>
      <c r="L498" s="197">
        <v>2.35733315869239E-3</v>
      </c>
      <c r="M498" s="190">
        <v>1.4740972724041901E-3</v>
      </c>
      <c r="N498" s="197">
        <v>1.6042313354964299E-3</v>
      </c>
      <c r="O498" s="190">
        <v>3.9845672339378503E-4</v>
      </c>
      <c r="P498" s="197">
        <v>3.5581264356718601E-3</v>
      </c>
      <c r="Q498" s="190"/>
      <c r="R498" s="197">
        <v>1.08604412230622E-3</v>
      </c>
      <c r="S498" s="190">
        <v>1.5835596246017301E-5</v>
      </c>
      <c r="T498" s="197">
        <v>9.7923095654105794E-4</v>
      </c>
      <c r="U498" s="190">
        <v>5.5451263818956397E-4</v>
      </c>
      <c r="V498" s="197">
        <v>1.0778432827801201E-3</v>
      </c>
      <c r="W498" s="190">
        <v>3.8341614747260398E-4</v>
      </c>
      <c r="X498" s="197">
        <v>1.5737028950562899E-3</v>
      </c>
      <c r="Y498" s="190">
        <v>3.4747268080686398E-5</v>
      </c>
      <c r="Z498" s="197">
        <v>7.3943230139868503E-4</v>
      </c>
      <c r="AA498" s="190">
        <v>4.7948376526699501E-4</v>
      </c>
      <c r="AB498" s="197">
        <v>6.6033368664668204E-4</v>
      </c>
      <c r="AC498" s="190">
        <v>2.08145751194213E-4</v>
      </c>
      <c r="AD498" s="197">
        <v>9.0751660300578097E-4</v>
      </c>
      <c r="AE498" s="190">
        <v>2.0048580342239101E-4</v>
      </c>
      <c r="AF498" s="197">
        <v>5.1785282049690599E-3</v>
      </c>
      <c r="AG498" s="190"/>
      <c r="AH498" s="197">
        <v>4.2804823346396601E-3</v>
      </c>
      <c r="AI498" s="190"/>
      <c r="AJ498" s="197">
        <v>1.8571403779629801E-3</v>
      </c>
      <c r="AK498" s="190"/>
      <c r="AL498" s="197">
        <v>4.3810954327360803E-3</v>
      </c>
      <c r="AM498" s="190"/>
      <c r="AN498" s="197">
        <v>1.5699775570399901E-3</v>
      </c>
      <c r="AO498" s="190">
        <v>1.6567687234138801E-3</v>
      </c>
      <c r="AP498" s="197">
        <v>6.5776669433607296E-4</v>
      </c>
      <c r="AQ498" s="190"/>
    </row>
    <row r="499" spans="1:43" x14ac:dyDescent="0.35">
      <c r="A499">
        <v>199.096</v>
      </c>
      <c r="B499" t="s">
        <v>1503</v>
      </c>
      <c r="C499" t="s">
        <v>1573</v>
      </c>
      <c r="D499" s="197">
        <v>6.2420175342808E-3</v>
      </c>
      <c r="E499" s="190">
        <v>4.6034247485128204E-3</v>
      </c>
      <c r="F499" s="197">
        <v>5.0414769402685102E-3</v>
      </c>
      <c r="G499" s="190">
        <v>2.8090278146766399E-3</v>
      </c>
      <c r="H499" s="197">
        <v>4.9326113252068302E-3</v>
      </c>
      <c r="I499" s="190">
        <v>4.1243349428318503E-3</v>
      </c>
      <c r="J499" s="197">
        <v>4.87587863153339E-3</v>
      </c>
      <c r="K499" s="190">
        <v>4.3317833633166897E-3</v>
      </c>
      <c r="L499" s="197">
        <v>4.9235836228841302E-3</v>
      </c>
      <c r="M499" s="190">
        <v>3.5586583365826798E-3</v>
      </c>
      <c r="N499" s="197">
        <v>2.72849743280004E-3</v>
      </c>
      <c r="O499" s="190">
        <v>8.7465287812005699E-4</v>
      </c>
      <c r="P499" s="197">
        <v>5.25587741777442E-3</v>
      </c>
      <c r="Q499" s="190"/>
      <c r="R499" s="197">
        <v>1.68507076479629E-3</v>
      </c>
      <c r="S499" s="190">
        <v>9.2725212564831694E-5</v>
      </c>
      <c r="T499" s="197">
        <v>1.93374466761013E-3</v>
      </c>
      <c r="U499" s="190">
        <v>7.7671425793052998E-4</v>
      </c>
      <c r="V499" s="197">
        <v>1.93752340596755E-3</v>
      </c>
      <c r="W499" s="190">
        <v>6.0663609302126996E-4</v>
      </c>
      <c r="X499" s="197">
        <v>2.6336987988606802E-3</v>
      </c>
      <c r="Y499" s="190">
        <v>3.0193983748804201E-4</v>
      </c>
      <c r="Z499" s="197">
        <v>1.2160803717500401E-3</v>
      </c>
      <c r="AA499" s="190">
        <v>2.4940801791934202E-4</v>
      </c>
      <c r="AB499" s="197">
        <v>1.0982332960014301E-3</v>
      </c>
      <c r="AC499" s="190">
        <v>3.2487226979998501E-4</v>
      </c>
      <c r="AD499" s="197">
        <v>1.7265084775239499E-3</v>
      </c>
      <c r="AE499" s="190">
        <v>5.43248954699083E-4</v>
      </c>
      <c r="AF499" s="197">
        <v>6.2496740285914896E-3</v>
      </c>
      <c r="AG499" s="190"/>
      <c r="AH499" s="197">
        <v>5.35315584686313E-3</v>
      </c>
      <c r="AI499" s="190"/>
      <c r="AJ499" s="197">
        <v>2.91590884467763E-3</v>
      </c>
      <c r="AK499" s="190"/>
      <c r="AL499" s="197">
        <v>7.54708294741666E-3</v>
      </c>
      <c r="AM499" s="190"/>
      <c r="AN499" s="197">
        <v>2.4651368735267502E-3</v>
      </c>
      <c r="AO499" s="190">
        <v>1.0206777587516301E-3</v>
      </c>
      <c r="AP499" s="197">
        <v>8.6268226795719802E-4</v>
      </c>
      <c r="AQ499" s="190"/>
    </row>
    <row r="500" spans="1:43" x14ac:dyDescent="0.35">
      <c r="A500">
        <v>199.11199999999999</v>
      </c>
      <c r="B500" t="s">
        <v>1504</v>
      </c>
      <c r="C500" t="s">
        <v>1573</v>
      </c>
      <c r="D500" s="197">
        <v>4.7330947842607199E-3</v>
      </c>
      <c r="E500" s="190">
        <v>1.9581630241909702E-3</v>
      </c>
      <c r="F500" s="197">
        <v>4.5842583177011804E-3</v>
      </c>
      <c r="G500" s="190">
        <v>1.5705384333134999E-3</v>
      </c>
      <c r="H500" s="197">
        <v>3.6415245877400499E-3</v>
      </c>
      <c r="I500" s="190">
        <v>2.5323030008746498E-3</v>
      </c>
      <c r="J500" s="197">
        <v>5.2167462904887697E-3</v>
      </c>
      <c r="K500" s="190">
        <v>3.5594316536411898E-3</v>
      </c>
      <c r="L500" s="197">
        <v>4.7383643257876496E-3</v>
      </c>
      <c r="M500" s="190">
        <v>2.7489367055524099E-3</v>
      </c>
      <c r="N500" s="197">
        <v>3.5812772481487402E-3</v>
      </c>
      <c r="O500" s="190">
        <v>7.9700874470888504E-4</v>
      </c>
      <c r="P500" s="197">
        <v>5.1472443999762297E-3</v>
      </c>
      <c r="Q500" s="190"/>
      <c r="R500" s="197">
        <v>1.8563912558796701E-3</v>
      </c>
      <c r="S500" s="190">
        <v>2.4504133213720001E-5</v>
      </c>
      <c r="T500" s="197">
        <v>3.6350185546979701E-3</v>
      </c>
      <c r="U500" s="190">
        <v>8.8285770135857801E-4</v>
      </c>
      <c r="V500" s="197">
        <v>7.3115583725812602E-3</v>
      </c>
      <c r="W500" s="190">
        <v>2.0512344685704202E-3</v>
      </c>
      <c r="X500" s="197">
        <v>9.1260276142524303E-3</v>
      </c>
      <c r="Y500" s="190">
        <v>9.3958509397063102E-4</v>
      </c>
      <c r="Z500" s="197">
        <v>4.8963839723862503E-3</v>
      </c>
      <c r="AA500" s="190">
        <v>9.7064233489896595E-4</v>
      </c>
      <c r="AB500" s="197">
        <v>2.72497412066172E-3</v>
      </c>
      <c r="AC500" s="190">
        <v>5.70484847210563E-4</v>
      </c>
      <c r="AD500" s="197">
        <v>1.85862158383664E-3</v>
      </c>
      <c r="AE500" s="190">
        <v>5.9100239148712403E-5</v>
      </c>
      <c r="AF500" s="197">
        <v>1.8342524022676301E-2</v>
      </c>
      <c r="AG500" s="190"/>
      <c r="AH500" s="197">
        <v>9.2616690285455602E-3</v>
      </c>
      <c r="AI500" s="190"/>
      <c r="AJ500" s="197">
        <v>3.24852838778445E-3</v>
      </c>
      <c r="AK500" s="190"/>
      <c r="AL500" s="197">
        <v>1.8967441055254799E-2</v>
      </c>
      <c r="AM500" s="190"/>
      <c r="AN500" s="197">
        <v>1.0004978091385199E-2</v>
      </c>
      <c r="AO500" s="190">
        <v>3.3244957622747301E-3</v>
      </c>
      <c r="AP500" s="197">
        <v>8.5514309142525403E-4</v>
      </c>
      <c r="AQ500" s="190"/>
    </row>
    <row r="501" spans="1:43" x14ac:dyDescent="0.35">
      <c r="A501">
        <v>199.148</v>
      </c>
      <c r="B501" t="s">
        <v>1505</v>
      </c>
      <c r="C501" t="s">
        <v>1573</v>
      </c>
      <c r="D501" s="197">
        <v>5.0055594592987298E-3</v>
      </c>
      <c r="E501" s="190">
        <v>2.3939351965829902E-3</v>
      </c>
      <c r="F501" s="197">
        <v>5.1571756304368997E-3</v>
      </c>
      <c r="G501" s="190">
        <v>2.4285377808974801E-3</v>
      </c>
      <c r="H501" s="197">
        <v>3.58847818482069E-3</v>
      </c>
      <c r="I501" s="190">
        <v>2.3186731210437499E-3</v>
      </c>
      <c r="J501" s="197">
        <v>6.3442161474211497E-3</v>
      </c>
      <c r="K501" s="190">
        <v>6.1145758175408203E-3</v>
      </c>
      <c r="L501" s="197">
        <v>5.0204763898569404E-3</v>
      </c>
      <c r="M501" s="190">
        <v>3.09885285621651E-3</v>
      </c>
      <c r="N501" s="197">
        <v>3.61873941121404E-3</v>
      </c>
      <c r="O501" s="190">
        <v>9.6732313954153205E-4</v>
      </c>
      <c r="P501" s="197">
        <v>4.2059210860201299E-3</v>
      </c>
      <c r="Q501" s="190"/>
      <c r="R501" s="197">
        <v>1.6006898013751899E-3</v>
      </c>
      <c r="S501" s="190">
        <v>1.7552352718620999E-4</v>
      </c>
      <c r="T501" s="197">
        <v>2.51259036205671E-3</v>
      </c>
      <c r="U501" s="190">
        <v>8.7568745238403496E-4</v>
      </c>
      <c r="V501" s="197">
        <v>2.70184382955483E-3</v>
      </c>
      <c r="W501" s="190">
        <v>6.2677979494848101E-4</v>
      </c>
      <c r="X501" s="197">
        <v>3.25511402801276E-3</v>
      </c>
      <c r="Y501" s="190">
        <v>1.5050994767400899E-4</v>
      </c>
      <c r="Z501" s="197">
        <v>1.4527325207253001E-3</v>
      </c>
      <c r="AA501" s="190">
        <v>2.5070081814117901E-4</v>
      </c>
      <c r="AB501" s="197">
        <v>1.0729817474304799E-3</v>
      </c>
      <c r="AC501" s="190">
        <v>7.9650661927836895E-5</v>
      </c>
      <c r="AD501" s="197">
        <v>1.2746350373297999E-3</v>
      </c>
      <c r="AE501" s="190">
        <v>1.9919250816089401E-4</v>
      </c>
      <c r="AF501" s="197">
        <v>7.5853737500624404E-3</v>
      </c>
      <c r="AG501" s="190"/>
      <c r="AH501" s="197">
        <v>5.8016744281439497E-3</v>
      </c>
      <c r="AI501" s="190"/>
      <c r="AJ501" s="197">
        <v>1.88901922493136E-3</v>
      </c>
      <c r="AK501" s="190"/>
      <c r="AL501" s="197">
        <v>1.0766086316053001E-2</v>
      </c>
      <c r="AM501" s="190"/>
      <c r="AN501" s="197">
        <v>2.2160471847328801E-3</v>
      </c>
      <c r="AO501" s="190">
        <v>6.2533726020359403E-4</v>
      </c>
      <c r="AP501" s="197">
        <v>5.0506695018574105E-4</v>
      </c>
      <c r="AQ501" s="190"/>
    </row>
    <row r="502" spans="1:43" x14ac:dyDescent="0.35">
      <c r="A502">
        <v>199.16900000000001</v>
      </c>
      <c r="B502" t="s">
        <v>1506</v>
      </c>
      <c r="C502" t="s">
        <v>1573</v>
      </c>
      <c r="D502" s="197">
        <v>6.60875476771422E-3</v>
      </c>
      <c r="E502" s="190">
        <v>5.1600081250405203E-3</v>
      </c>
      <c r="F502" s="197">
        <v>8.9478320270065005E-3</v>
      </c>
      <c r="G502" s="190">
        <v>4.0042099069907402E-3</v>
      </c>
      <c r="H502" s="197">
        <v>4.6579740267287603E-3</v>
      </c>
      <c r="I502" s="190">
        <v>1.6534467178197999E-3</v>
      </c>
      <c r="J502" s="197">
        <v>1.12458776643183E-2</v>
      </c>
      <c r="K502" s="190">
        <v>9.3958417200836197E-3</v>
      </c>
      <c r="L502" s="197">
        <v>5.8568198664803398E-3</v>
      </c>
      <c r="M502" s="190">
        <v>2.0567710403425498E-3</v>
      </c>
      <c r="N502" s="197">
        <v>1.5859990650727698E-2</v>
      </c>
      <c r="O502" s="190">
        <v>4.2850796845759504E-3</v>
      </c>
      <c r="P502" s="197">
        <v>9.2054547986314302E-3</v>
      </c>
      <c r="Q502" s="190"/>
      <c r="R502" s="197">
        <v>3.33651629771657E-3</v>
      </c>
      <c r="S502" s="190">
        <v>6.04358928940414E-4</v>
      </c>
      <c r="T502" s="197">
        <v>1.7527578172177999E-3</v>
      </c>
      <c r="U502" s="190">
        <v>1.1068341288125701E-3</v>
      </c>
      <c r="V502" s="197">
        <v>2.2618446641480099E-3</v>
      </c>
      <c r="W502" s="190">
        <v>1.08152187084982E-3</v>
      </c>
      <c r="X502" s="197">
        <v>2.6127606894293899E-3</v>
      </c>
      <c r="Y502" s="190">
        <v>4.4985094756653599E-4</v>
      </c>
      <c r="Z502" s="197">
        <v>9.1967535482123804E-4</v>
      </c>
      <c r="AA502" s="190">
        <v>2.7153174568962099E-4</v>
      </c>
      <c r="AB502" s="197">
        <v>5.9749986173045797E-4</v>
      </c>
      <c r="AC502" s="190">
        <v>1.2288931719749201E-4</v>
      </c>
      <c r="AD502" s="197">
        <v>1.5879942871745701E-3</v>
      </c>
      <c r="AE502" s="190">
        <v>1.1934534442436401E-3</v>
      </c>
      <c r="AF502" s="197">
        <v>5.9514148396608299E-3</v>
      </c>
      <c r="AG502" s="190"/>
      <c r="AH502" s="197">
        <v>2.6349982227400698E-3</v>
      </c>
      <c r="AI502" s="190"/>
      <c r="AJ502" s="197">
        <v>3.4446195623613798E-2</v>
      </c>
      <c r="AK502" s="190"/>
      <c r="AL502" s="197">
        <v>1.8634419566692598E-2</v>
      </c>
      <c r="AM502" s="190"/>
      <c r="AN502" s="197">
        <v>9.0430872374264604E-4</v>
      </c>
      <c r="AO502" s="190">
        <v>1.9108926370147E-4</v>
      </c>
      <c r="AP502" s="197">
        <v>2.7155756612445701E-4</v>
      </c>
      <c r="AQ502" s="190"/>
    </row>
    <row r="503" spans="1:43" x14ac:dyDescent="0.35">
      <c r="A503">
        <v>199.20599999999999</v>
      </c>
      <c r="B503" t="s">
        <v>1507</v>
      </c>
      <c r="C503" t="s">
        <v>1573</v>
      </c>
      <c r="D503" s="197">
        <v>1.9831343116861199E-2</v>
      </c>
      <c r="E503" s="190">
        <v>1.42731291863681E-2</v>
      </c>
      <c r="F503" s="197">
        <v>2.69174019957793E-2</v>
      </c>
      <c r="G503" s="190">
        <v>1.23579299941971E-2</v>
      </c>
      <c r="H503" s="197">
        <v>8.2815550017271804E-3</v>
      </c>
      <c r="I503" s="190">
        <v>5.9601428628061996E-3</v>
      </c>
      <c r="J503" s="197">
        <v>1.15858542288591E-2</v>
      </c>
      <c r="K503" s="190">
        <v>1.0583271491068901E-2</v>
      </c>
      <c r="L503" s="197">
        <v>1.11442490912046E-2</v>
      </c>
      <c r="M503" s="190">
        <v>5.8326724159911501E-3</v>
      </c>
      <c r="N503" s="197">
        <v>2.3343208096578499E-2</v>
      </c>
      <c r="O503" s="190">
        <v>7.7618497112995899E-3</v>
      </c>
      <c r="P503" s="197">
        <v>1.9209726772469099E-2</v>
      </c>
      <c r="Q503" s="190"/>
      <c r="R503" s="197">
        <v>6.7620136785208999E-3</v>
      </c>
      <c r="S503" s="190">
        <v>1.2791751996242399E-3</v>
      </c>
      <c r="T503" s="197">
        <v>1.93450934664034E-3</v>
      </c>
      <c r="U503" s="190">
        <v>8.6186756295813095E-4</v>
      </c>
      <c r="V503" s="197">
        <v>2.28464634025975E-3</v>
      </c>
      <c r="W503" s="190">
        <v>9.5013203340777103E-4</v>
      </c>
      <c r="X503" s="197">
        <v>2.55372467331361E-3</v>
      </c>
      <c r="Y503" s="190">
        <v>2.5240155498280897E-4</v>
      </c>
      <c r="Z503" s="197">
        <v>1.3370612664756901E-3</v>
      </c>
      <c r="AA503" s="190">
        <v>3.1295559876771598E-4</v>
      </c>
      <c r="AB503" s="197">
        <v>9.3887561129043595E-4</v>
      </c>
      <c r="AC503" s="190">
        <v>1.9646431168649501E-4</v>
      </c>
      <c r="AD503" s="197">
        <v>1.9606818104728101E-3</v>
      </c>
      <c r="AE503" s="190">
        <v>1.27348912411586E-3</v>
      </c>
      <c r="AF503" s="197">
        <v>7.6672903627346004E-3</v>
      </c>
      <c r="AG503" s="190"/>
      <c r="AH503" s="197">
        <v>3.67596265889425E-3</v>
      </c>
      <c r="AI503" s="190"/>
      <c r="AJ503" s="197">
        <v>6.8540860477090499E-3</v>
      </c>
      <c r="AK503" s="190"/>
      <c r="AL503" s="197">
        <v>1.4987172918920299E-2</v>
      </c>
      <c r="AM503" s="190"/>
      <c r="AN503" s="197">
        <v>1.2141800939815799E-3</v>
      </c>
      <c r="AO503" s="190">
        <v>4.5870663888144202E-4</v>
      </c>
      <c r="AP503" s="197">
        <v>3.8934411785806301E-4</v>
      </c>
      <c r="AQ503" s="190"/>
    </row>
    <row r="504" spans="1:43" x14ac:dyDescent="0.35">
      <c r="A504">
        <v>200.12799999999999</v>
      </c>
      <c r="B504" t="s">
        <v>1508</v>
      </c>
      <c r="C504" t="s">
        <v>1573</v>
      </c>
      <c r="D504" s="197">
        <v>2.4660252010975602E-3</v>
      </c>
      <c r="E504" s="190">
        <v>1.3864846816953301E-3</v>
      </c>
      <c r="F504" s="197">
        <v>3.6020652320013901E-3</v>
      </c>
      <c r="G504" s="190">
        <v>2.2513284804369202E-3</v>
      </c>
      <c r="H504" s="197">
        <v>1.61276343198336E-3</v>
      </c>
      <c r="I504" s="190">
        <v>8.4515705383406603E-4</v>
      </c>
      <c r="J504" s="197">
        <v>6.3322683252395196E-3</v>
      </c>
      <c r="K504" s="190">
        <v>6.1502896367433904E-3</v>
      </c>
      <c r="L504" s="197">
        <v>6.1133415338683302E-3</v>
      </c>
      <c r="M504" s="190">
        <v>4.2586902141324998E-3</v>
      </c>
      <c r="N504" s="197">
        <v>1.6187822728541701E-3</v>
      </c>
      <c r="O504" s="190">
        <v>7.41773976410247E-5</v>
      </c>
      <c r="P504" s="197">
        <v>5.4622168602126899E-3</v>
      </c>
      <c r="Q504" s="190"/>
      <c r="R504" s="197">
        <v>1.91290699571236E-3</v>
      </c>
      <c r="S504" s="190">
        <v>3.2971481586789701E-7</v>
      </c>
      <c r="T504" s="197">
        <v>1.7789009199720199E-3</v>
      </c>
      <c r="U504" s="190">
        <v>6.5955741796697805E-4</v>
      </c>
      <c r="V504" s="197">
        <v>1.3599768232482501E-3</v>
      </c>
      <c r="W504" s="190">
        <v>4.4218431610997601E-4</v>
      </c>
      <c r="X504" s="197">
        <v>1.2622582245979299E-3</v>
      </c>
      <c r="Y504" s="190">
        <v>3.3326533032741301E-4</v>
      </c>
      <c r="Z504" s="197">
        <v>1.21594694360029E-3</v>
      </c>
      <c r="AA504" s="190">
        <v>2.7853168566240901E-4</v>
      </c>
      <c r="AB504" s="197">
        <v>8.8445230383169904E-4</v>
      </c>
      <c r="AC504" s="190">
        <v>1.8706955065323299E-4</v>
      </c>
      <c r="AD504" s="197">
        <v>2.00655696833601E-3</v>
      </c>
      <c r="AE504" s="190">
        <v>1.0696588305785101E-3</v>
      </c>
      <c r="AF504" s="197">
        <v>7.8197186154661293E-3</v>
      </c>
      <c r="AG504" s="190"/>
      <c r="AH504" s="197">
        <v>6.3466681893288501E-3</v>
      </c>
      <c r="AI504" s="190"/>
      <c r="AJ504" s="197">
        <v>8.5795934718177098E-3</v>
      </c>
      <c r="AK504" s="190"/>
      <c r="AL504" s="197">
        <v>1.7578911187912601E-2</v>
      </c>
      <c r="AM504" s="190"/>
      <c r="AN504" s="197">
        <v>1.6306956444751E-3</v>
      </c>
      <c r="AO504" s="190">
        <v>7.0054901141884695E-4</v>
      </c>
      <c r="AP504" s="197">
        <v>2.7499462659653099E-4</v>
      </c>
      <c r="AQ504" s="190"/>
    </row>
    <row r="505" spans="1:43" x14ac:dyDescent="0.35">
      <c r="A505">
        <v>201.03899999999999</v>
      </c>
      <c r="B505" t="s">
        <v>1509</v>
      </c>
      <c r="C505" t="s">
        <v>1573</v>
      </c>
      <c r="D505" s="197">
        <v>6.6356216319222799E-4</v>
      </c>
      <c r="E505" s="190">
        <v>3.8985188886630302E-4</v>
      </c>
      <c r="F505" s="197">
        <v>7.6703810421686403E-4</v>
      </c>
      <c r="G505" s="190">
        <v>3.1374111059574001E-4</v>
      </c>
      <c r="H505" s="197">
        <v>5.2232722904389198E-4</v>
      </c>
      <c r="I505" s="190">
        <v>3.3838762069726398E-4</v>
      </c>
      <c r="J505" s="197">
        <v>1.3093695742193399E-3</v>
      </c>
      <c r="K505" s="190">
        <v>1.1669817618057399E-3</v>
      </c>
      <c r="L505" s="197">
        <v>1.12718623184819E-3</v>
      </c>
      <c r="M505" s="190">
        <v>7.1835851555637396E-4</v>
      </c>
      <c r="N505" s="197">
        <v>6.51595148983744E-4</v>
      </c>
      <c r="O505" s="190">
        <v>1.0104615619003499E-4</v>
      </c>
      <c r="P505" s="197">
        <v>9.6244655395841901E-4</v>
      </c>
      <c r="Q505" s="190"/>
      <c r="R505" s="197">
        <v>3.51157443436884E-4</v>
      </c>
      <c r="S505" s="190">
        <v>2.8092832299136601E-5</v>
      </c>
      <c r="T505" s="197">
        <v>4.0224958749953999E-4</v>
      </c>
      <c r="U505" s="190">
        <v>2.1390908631044599E-4</v>
      </c>
      <c r="V505" s="197">
        <v>2.5450172771171301E-4</v>
      </c>
      <c r="W505" s="190">
        <v>6.2721784733983698E-5</v>
      </c>
      <c r="X505" s="197">
        <v>3.3246492770741797E-4</v>
      </c>
      <c r="Y505" s="190">
        <v>3.3983380649379702E-5</v>
      </c>
      <c r="Z505" s="197">
        <v>1.6469812513496401E-4</v>
      </c>
      <c r="AA505" s="190">
        <v>3.7019080191441099E-5</v>
      </c>
      <c r="AB505" s="197">
        <v>1.01274179930376E-4</v>
      </c>
      <c r="AC505" s="190">
        <v>1.8858747040325499E-5</v>
      </c>
      <c r="AD505" s="197">
        <v>2.11744704143864E-4</v>
      </c>
      <c r="AE505" s="190">
        <v>9.6839691714437206E-5</v>
      </c>
      <c r="AF505" s="197">
        <v>1.2888090809047E-3</v>
      </c>
      <c r="AG505" s="190"/>
      <c r="AH505" s="197">
        <v>8.4315972676820303E-4</v>
      </c>
      <c r="AI505" s="190"/>
      <c r="AJ505" s="197">
        <v>8.9811175127614703E-4</v>
      </c>
      <c r="AK505" s="190"/>
      <c r="AL505" s="197">
        <v>9.1451150139676505E-3</v>
      </c>
      <c r="AM505" s="190"/>
      <c r="AN505" s="197">
        <v>1.2496578193790599E-4</v>
      </c>
      <c r="AO505" s="190">
        <v>2.8394006246073201E-5</v>
      </c>
      <c r="AP505" s="197">
        <v>5.9986714884583901E-5</v>
      </c>
      <c r="AQ505" s="190"/>
    </row>
    <row r="506" spans="1:43" x14ac:dyDescent="0.35">
      <c r="A506">
        <v>201.07599999999999</v>
      </c>
      <c r="B506" t="s">
        <v>1510</v>
      </c>
      <c r="C506" t="s">
        <v>1573</v>
      </c>
      <c r="D506" s="197">
        <v>1.25208450005213E-3</v>
      </c>
      <c r="E506" s="190">
        <v>6.2354510770996495E-4</v>
      </c>
      <c r="F506" s="197">
        <v>1.5936608227674299E-3</v>
      </c>
      <c r="G506" s="190">
        <v>5.6403696428660203E-4</v>
      </c>
      <c r="H506" s="197">
        <v>1.1073806797335299E-3</v>
      </c>
      <c r="I506" s="190">
        <v>6.9949934805969805E-4</v>
      </c>
      <c r="J506" s="197">
        <v>1.2444104889952701E-3</v>
      </c>
      <c r="K506" s="190">
        <v>6.5919393334088101E-4</v>
      </c>
      <c r="L506" s="197">
        <v>1.12146047617001E-3</v>
      </c>
      <c r="M506" s="190">
        <v>5.8811171017891404E-4</v>
      </c>
      <c r="N506" s="197">
        <v>8.5721938356455197E-4</v>
      </c>
      <c r="O506" s="190">
        <v>2.0259295673316101E-4</v>
      </c>
      <c r="P506" s="197">
        <v>1.93985877050136E-3</v>
      </c>
      <c r="Q506" s="190"/>
      <c r="R506" s="197">
        <v>6.11349242691764E-4</v>
      </c>
      <c r="S506" s="190">
        <v>8.1453702593388799E-8</v>
      </c>
      <c r="T506" s="197">
        <v>5.8651720577426497E-4</v>
      </c>
      <c r="U506" s="190">
        <v>3.2418822373296401E-4</v>
      </c>
      <c r="V506" s="197">
        <v>4.8200951713230501E-4</v>
      </c>
      <c r="W506" s="190">
        <v>1.466880114724E-4</v>
      </c>
      <c r="X506" s="197">
        <v>7.1210534632820297E-4</v>
      </c>
      <c r="Y506" s="190">
        <v>3.7138235045161397E-5</v>
      </c>
      <c r="Z506" s="197">
        <v>3.0437344005646E-4</v>
      </c>
      <c r="AA506" s="190">
        <v>1.8412560905505901E-4</v>
      </c>
      <c r="AB506" s="197">
        <v>3.2100618611293001E-4</v>
      </c>
      <c r="AC506" s="190">
        <v>1.8477204629243699E-4</v>
      </c>
      <c r="AD506" s="197">
        <v>5.6255504490214099E-4</v>
      </c>
      <c r="AE506" s="190">
        <v>1.9939638156234399E-4</v>
      </c>
      <c r="AF506" s="197">
        <v>2.6218136221948501E-3</v>
      </c>
      <c r="AG506" s="190"/>
      <c r="AH506" s="197">
        <v>1.9929865958673498E-3</v>
      </c>
      <c r="AI506" s="190"/>
      <c r="AJ506" s="197">
        <v>6.1059278278049296E-4</v>
      </c>
      <c r="AK506" s="190"/>
      <c r="AL506" s="197">
        <v>1.71438537534047E-3</v>
      </c>
      <c r="AM506" s="190"/>
      <c r="AN506" s="197">
        <v>6.4582635005845396E-4</v>
      </c>
      <c r="AO506" s="190">
        <v>6.4666590199570896E-4</v>
      </c>
      <c r="AP506" s="197">
        <v>4.3342063929203799E-4</v>
      </c>
      <c r="AQ506" s="190"/>
    </row>
    <row r="507" spans="1:43" x14ac:dyDescent="0.35">
      <c r="A507">
        <v>201.11199999999999</v>
      </c>
      <c r="B507" t="s">
        <v>1511</v>
      </c>
      <c r="C507" t="s">
        <v>1573</v>
      </c>
      <c r="D507" s="197">
        <v>4.6804283535114401E-3</v>
      </c>
      <c r="E507" s="190">
        <v>2.2884127185529902E-3</v>
      </c>
      <c r="F507" s="197">
        <v>4.3072812250206797E-3</v>
      </c>
      <c r="G507" s="190">
        <v>1.3799091482988601E-3</v>
      </c>
      <c r="H507" s="197">
        <v>3.6021492599099801E-3</v>
      </c>
      <c r="I507" s="190">
        <v>2.2731122620490299E-3</v>
      </c>
      <c r="J507" s="197">
        <v>4.35634088513183E-3</v>
      </c>
      <c r="K507" s="190">
        <v>2.7510254370207601E-3</v>
      </c>
      <c r="L507" s="197">
        <v>5.2529451752858303E-3</v>
      </c>
      <c r="M507" s="190">
        <v>3.4778823979214899E-3</v>
      </c>
      <c r="N507" s="197">
        <v>3.8442266700237501E-3</v>
      </c>
      <c r="O507" s="190">
        <v>8.5563200397225595E-4</v>
      </c>
      <c r="P507" s="197">
        <v>5.4810277677275901E-3</v>
      </c>
      <c r="Q507" s="190"/>
      <c r="R507" s="197">
        <v>1.4255215323179899E-3</v>
      </c>
      <c r="S507" s="190">
        <v>1.5605703211757E-5</v>
      </c>
      <c r="T507" s="197">
        <v>1.3636876650268499E-3</v>
      </c>
      <c r="U507" s="190">
        <v>7.3111863318335699E-4</v>
      </c>
      <c r="V507" s="197">
        <v>1.3989644257134501E-3</v>
      </c>
      <c r="W507" s="190">
        <v>4.41222099101718E-4</v>
      </c>
      <c r="X507" s="197">
        <v>1.8151413007210799E-3</v>
      </c>
      <c r="Y507" s="190">
        <v>6.2138847339119003E-5</v>
      </c>
      <c r="Z507" s="197">
        <v>8.0177411259443703E-4</v>
      </c>
      <c r="AA507" s="190">
        <v>3.68394871758907E-4</v>
      </c>
      <c r="AB507" s="197">
        <v>6.0555932694064001E-4</v>
      </c>
      <c r="AC507" s="190">
        <v>1.5396131668869099E-4</v>
      </c>
      <c r="AD507" s="197">
        <v>1.26504062785783E-3</v>
      </c>
      <c r="AE507" s="190">
        <v>3.4440020085912498E-4</v>
      </c>
      <c r="AF507" s="197">
        <v>6.8524099952632402E-3</v>
      </c>
      <c r="AG507" s="190"/>
      <c r="AH507" s="197">
        <v>7.6887997409015004E-3</v>
      </c>
      <c r="AI507" s="190"/>
      <c r="AJ507" s="197">
        <v>2.8189080993174E-3</v>
      </c>
      <c r="AK507" s="190"/>
      <c r="AL507" s="197">
        <v>1.1891225211959599E-2</v>
      </c>
      <c r="AM507" s="190"/>
      <c r="AN507" s="197">
        <v>2.36663671887876E-3</v>
      </c>
      <c r="AO507" s="190">
        <v>1.5368252667387599E-3</v>
      </c>
      <c r="AP507" s="197">
        <v>6.1372742607315701E-4</v>
      </c>
      <c r="AQ507" s="190"/>
    </row>
    <row r="508" spans="1:43" x14ac:dyDescent="0.35">
      <c r="A508">
        <v>201.12700000000001</v>
      </c>
      <c r="B508" t="s">
        <v>1512</v>
      </c>
      <c r="C508" t="s">
        <v>1573</v>
      </c>
      <c r="D508" s="197">
        <v>3.9766398832157997E-3</v>
      </c>
      <c r="E508" s="190">
        <v>1.69544352384054E-3</v>
      </c>
      <c r="F508" s="197">
        <v>3.95698113224076E-3</v>
      </c>
      <c r="G508" s="190">
        <v>1.3405854108832901E-3</v>
      </c>
      <c r="H508" s="197">
        <v>2.70039615479912E-3</v>
      </c>
      <c r="I508" s="190">
        <v>1.44720902182661E-3</v>
      </c>
      <c r="J508" s="197">
        <v>4.7969878897043596E-3</v>
      </c>
      <c r="K508" s="190">
        <v>3.19053188757876E-3</v>
      </c>
      <c r="L508" s="197">
        <v>4.22928778774665E-3</v>
      </c>
      <c r="M508" s="190">
        <v>1.96960018797049E-3</v>
      </c>
      <c r="N508" s="197">
        <v>4.5351393573563204E-3</v>
      </c>
      <c r="O508" s="190">
        <v>1.33507296906363E-3</v>
      </c>
      <c r="P508" s="197">
        <v>4.182410353981E-3</v>
      </c>
      <c r="Q508" s="190"/>
      <c r="R508" s="197">
        <v>1.4306319503323999E-3</v>
      </c>
      <c r="S508" s="190">
        <v>1.7664707289206401E-4</v>
      </c>
      <c r="T508" s="197">
        <v>2.8409250031579702E-3</v>
      </c>
      <c r="U508" s="190">
        <v>6.0224567011013205E-4</v>
      </c>
      <c r="V508" s="197">
        <v>7.7252227173873903E-3</v>
      </c>
      <c r="W508" s="190">
        <v>2.0699046482552802E-3</v>
      </c>
      <c r="X508" s="197">
        <v>8.5845483001748598E-3</v>
      </c>
      <c r="Y508" s="190">
        <v>1.1835664959064299E-3</v>
      </c>
      <c r="Z508" s="197">
        <v>3.6309503686914198E-3</v>
      </c>
      <c r="AA508" s="190">
        <v>7.8187991494163295E-4</v>
      </c>
      <c r="AB508" s="197">
        <v>2.2876479575736101E-3</v>
      </c>
      <c r="AC508" s="190">
        <v>7.9727437193485395E-4</v>
      </c>
      <c r="AD508" s="197">
        <v>1.6341325681484E-3</v>
      </c>
      <c r="AE508" s="190">
        <v>2.5587083989465301E-4</v>
      </c>
      <c r="AF508" s="197">
        <v>9.3116396688888003E-3</v>
      </c>
      <c r="AG508" s="190"/>
      <c r="AH508" s="197">
        <v>5.0858362015099396E-3</v>
      </c>
      <c r="AI508" s="190"/>
      <c r="AJ508" s="197">
        <v>3.9753825248172803E-3</v>
      </c>
      <c r="AK508" s="190"/>
      <c r="AL508" s="197">
        <v>1.4688159407137399E-2</v>
      </c>
      <c r="AM508" s="190"/>
      <c r="AN508" s="197">
        <v>5.9975301153802202E-3</v>
      </c>
      <c r="AO508" s="190">
        <v>2.2715073840518002E-3</v>
      </c>
      <c r="AP508" s="197">
        <v>5.0133953328400295E-4</v>
      </c>
      <c r="AQ508" s="190"/>
    </row>
    <row r="509" spans="1:43" x14ac:dyDescent="0.35">
      <c r="A509">
        <v>201.16399999999999</v>
      </c>
      <c r="B509" t="s">
        <v>1513</v>
      </c>
      <c r="C509" t="s">
        <v>1573</v>
      </c>
      <c r="D509" s="197">
        <v>3.1038561343692799E-3</v>
      </c>
      <c r="E509" s="190">
        <v>1.32717874164202E-3</v>
      </c>
      <c r="F509" s="197">
        <v>3.6338558942368201E-3</v>
      </c>
      <c r="G509" s="190">
        <v>1.57610366318349E-3</v>
      </c>
      <c r="H509" s="197">
        <v>2.53080756653237E-3</v>
      </c>
      <c r="I509" s="190">
        <v>1.3474277812558801E-3</v>
      </c>
      <c r="J509" s="197">
        <v>5.42004126980874E-3</v>
      </c>
      <c r="K509" s="190">
        <v>4.2610002471111597E-3</v>
      </c>
      <c r="L509" s="197">
        <v>4.1015314655998298E-3</v>
      </c>
      <c r="M509" s="190">
        <v>2.3484845386420598E-3</v>
      </c>
      <c r="N509" s="197">
        <v>3.8601941956975501E-3</v>
      </c>
      <c r="O509" s="190">
        <v>1.37864294896062E-3</v>
      </c>
      <c r="P509" s="197">
        <v>3.8877006559770002E-3</v>
      </c>
      <c r="Q509" s="190"/>
      <c r="R509" s="197">
        <v>1.2624414067414201E-3</v>
      </c>
      <c r="S509" s="190">
        <v>6.6543495362110898E-5</v>
      </c>
      <c r="T509" s="197">
        <v>1.9521665286945801E-3</v>
      </c>
      <c r="U509" s="190">
        <v>6.9301684105630302E-4</v>
      </c>
      <c r="V509" s="197">
        <v>2.2955554492277001E-3</v>
      </c>
      <c r="W509" s="190">
        <v>5.7508877738763795E-4</v>
      </c>
      <c r="X509" s="197">
        <v>2.4989473823096098E-3</v>
      </c>
      <c r="Y509" s="190">
        <v>1.01203998556572E-4</v>
      </c>
      <c r="Z509" s="197">
        <v>1.25154306701518E-3</v>
      </c>
      <c r="AA509" s="190">
        <v>2.6319968770935299E-4</v>
      </c>
      <c r="AB509" s="197">
        <v>8.2437097039605295E-4</v>
      </c>
      <c r="AC509" s="190">
        <v>1.06014547260337E-4</v>
      </c>
      <c r="AD509" s="197">
        <v>8.7231768437499803E-4</v>
      </c>
      <c r="AE509" s="190">
        <v>3.10942531068555E-5</v>
      </c>
      <c r="AF509" s="197">
        <v>5.7159509504256297E-3</v>
      </c>
      <c r="AG509" s="190"/>
      <c r="AH509" s="197">
        <v>4.0710254576555799E-3</v>
      </c>
      <c r="AI509" s="190"/>
      <c r="AJ509" s="197">
        <v>3.0777995528908299E-3</v>
      </c>
      <c r="AK509" s="190"/>
      <c r="AL509" s="197">
        <v>9.7586049803388905E-3</v>
      </c>
      <c r="AM509" s="190"/>
      <c r="AN509" s="197">
        <v>2.0403471917960899E-3</v>
      </c>
      <c r="AO509" s="190">
        <v>8.7294550749424105E-4</v>
      </c>
      <c r="AP509" s="197">
        <v>2.81794865877632E-4</v>
      </c>
      <c r="AQ509" s="190"/>
    </row>
    <row r="510" spans="1:43" x14ac:dyDescent="0.35">
      <c r="A510">
        <v>201.185</v>
      </c>
      <c r="B510" t="s">
        <v>1514</v>
      </c>
      <c r="C510" t="s">
        <v>1573</v>
      </c>
      <c r="D510" s="197">
        <v>7.0172852073741698E-3</v>
      </c>
      <c r="E510" s="190">
        <v>5.1889958455766903E-3</v>
      </c>
      <c r="F510" s="197">
        <v>9.5860540998819292E-3</v>
      </c>
      <c r="G510" s="190">
        <v>4.0108485217319103E-3</v>
      </c>
      <c r="H510" s="197">
        <v>5.0344672185527496E-3</v>
      </c>
      <c r="I510" s="190">
        <v>2.12111717859533E-3</v>
      </c>
      <c r="J510" s="197">
        <v>1.0142327154989099E-2</v>
      </c>
      <c r="K510" s="190">
        <v>7.7433223536025097E-3</v>
      </c>
      <c r="L510" s="197">
        <v>5.9480206032274203E-3</v>
      </c>
      <c r="M510" s="190">
        <v>2.4059306760774702E-3</v>
      </c>
      <c r="N510" s="197">
        <v>2.18183163920572E-2</v>
      </c>
      <c r="O510" s="190">
        <v>7.4409679104873701E-3</v>
      </c>
      <c r="P510" s="197">
        <v>1.0448196874342799E-2</v>
      </c>
      <c r="Q510" s="190"/>
      <c r="R510" s="197">
        <v>5.5337898421409402E-3</v>
      </c>
      <c r="S510" s="190">
        <v>1.4710545015915E-3</v>
      </c>
      <c r="T510" s="197">
        <v>1.9226104325255999E-3</v>
      </c>
      <c r="U510" s="190">
        <v>1.41063396925026E-3</v>
      </c>
      <c r="V510" s="197">
        <v>3.3330645598964401E-3</v>
      </c>
      <c r="W510" s="190">
        <v>1.78270376935983E-3</v>
      </c>
      <c r="X510" s="197">
        <v>3.5475144310065901E-3</v>
      </c>
      <c r="Y510" s="190">
        <v>6.3023687167351093E-5</v>
      </c>
      <c r="Z510" s="197">
        <v>1.0862269344172201E-3</v>
      </c>
      <c r="AA510" s="190">
        <v>3.8565888664172899E-4</v>
      </c>
      <c r="AB510" s="197">
        <v>6.9804857742131296E-4</v>
      </c>
      <c r="AC510" s="190">
        <v>1.8214814511171101E-4</v>
      </c>
      <c r="AD510" s="197">
        <v>4.0151257140767799E-3</v>
      </c>
      <c r="AE510" s="190">
        <v>3.5749405788902998E-3</v>
      </c>
      <c r="AF510" s="197">
        <v>6.0076207027671101E-3</v>
      </c>
      <c r="AG510" s="190"/>
      <c r="AH510" s="197">
        <v>2.7300693729885302E-3</v>
      </c>
      <c r="AI510" s="190"/>
      <c r="AJ510" s="197">
        <v>2.70977995104511E-2</v>
      </c>
      <c r="AK510" s="190"/>
      <c r="AL510" s="197">
        <v>2.2173150827271799E-2</v>
      </c>
      <c r="AM510" s="190"/>
      <c r="AN510" s="197">
        <v>9.3461811494655804E-4</v>
      </c>
      <c r="AO510" s="190">
        <v>1.21487788879017E-4</v>
      </c>
      <c r="AP510" s="197">
        <v>1.72162061255913E-4</v>
      </c>
      <c r="AQ510" s="190"/>
    </row>
    <row r="511" spans="1:43" x14ac:dyDescent="0.35">
      <c r="A511">
        <v>203.07</v>
      </c>
      <c r="B511" t="s">
        <v>1515</v>
      </c>
      <c r="C511" t="s">
        <v>1573</v>
      </c>
      <c r="D511" s="197">
        <v>1.2491927255306901E-2</v>
      </c>
      <c r="E511" s="190">
        <v>9.4033880616746796E-3</v>
      </c>
      <c r="F511" s="197">
        <v>2.1200471898788601E-2</v>
      </c>
      <c r="G511" s="190">
        <v>7.7850455527859602E-3</v>
      </c>
      <c r="H511" s="197">
        <v>2.7975190638851498E-3</v>
      </c>
      <c r="I511" s="190">
        <v>2.1448048049564198E-3</v>
      </c>
      <c r="J511" s="197">
        <v>3.52797096392852E-3</v>
      </c>
      <c r="K511" s="190">
        <v>2.00851436739113E-3</v>
      </c>
      <c r="L511" s="197">
        <v>7.9343192791523996E-3</v>
      </c>
      <c r="M511" s="190">
        <v>5.2029468563320703E-3</v>
      </c>
      <c r="N511" s="197">
        <v>1.5231901592906501E-2</v>
      </c>
      <c r="O511" s="190">
        <v>5.2628423794418297E-3</v>
      </c>
      <c r="P511" s="197">
        <v>1.2088281580941799E-2</v>
      </c>
      <c r="Q511" s="190"/>
      <c r="R511" s="197">
        <v>2.5329802992513301E-3</v>
      </c>
      <c r="S511" s="190">
        <v>2.67168162312031E-5</v>
      </c>
      <c r="T511" s="197">
        <v>6.3506508251927904E-4</v>
      </c>
      <c r="U511" s="190">
        <v>3.3340084224741198E-4</v>
      </c>
      <c r="V511" s="197">
        <v>7.4137319270108895E-4</v>
      </c>
      <c r="W511" s="190">
        <v>2.7702949474934602E-4</v>
      </c>
      <c r="X511" s="197">
        <v>8.5889607440972496E-4</v>
      </c>
      <c r="Y511" s="190">
        <v>5.2018705599870303E-5</v>
      </c>
      <c r="Z511" s="197">
        <v>4.5595575184739702E-4</v>
      </c>
      <c r="AA511" s="190">
        <v>1.01660932007931E-4</v>
      </c>
      <c r="AB511" s="197">
        <v>3.8792343692756502E-4</v>
      </c>
      <c r="AC511" s="190">
        <v>9.0349968123592305E-5</v>
      </c>
      <c r="AD511" s="197">
        <v>7.9779247383690295E-4</v>
      </c>
      <c r="AE511" s="190">
        <v>5.04986522278535E-4</v>
      </c>
      <c r="AF511" s="197">
        <v>1.3136757735782E-2</v>
      </c>
      <c r="AG511" s="190"/>
      <c r="AH511" s="197">
        <v>3.0594494231079299E-3</v>
      </c>
      <c r="AI511" s="190"/>
      <c r="AJ511" s="197">
        <v>4.2556038817624896E-3</v>
      </c>
      <c r="AK511" s="190"/>
      <c r="AL511" s="197">
        <v>1.57411902965638E-2</v>
      </c>
      <c r="AM511" s="190"/>
      <c r="AN511" s="197">
        <v>7.98302077985978E-4</v>
      </c>
      <c r="AO511" s="190">
        <v>3.8314614392109201E-4</v>
      </c>
      <c r="AP511" s="197">
        <v>1.8305925923377701E-4</v>
      </c>
      <c r="AQ511" s="190"/>
    </row>
    <row r="512" spans="1:43" x14ac:dyDescent="0.35">
      <c r="A512">
        <v>203.09100000000001</v>
      </c>
      <c r="B512" t="s">
        <v>1516</v>
      </c>
      <c r="C512" t="s">
        <v>1573</v>
      </c>
      <c r="D512" s="197">
        <v>5.7423112046114302E-3</v>
      </c>
      <c r="E512" s="190">
        <v>3.9243258974948304E-3</v>
      </c>
      <c r="F512" s="197">
        <v>5.0711516356923498E-3</v>
      </c>
      <c r="G512" s="190">
        <v>2.8459437029577199E-3</v>
      </c>
      <c r="H512" s="197">
        <v>4.8772045501804502E-3</v>
      </c>
      <c r="I512" s="190">
        <v>3.9455599628823498E-3</v>
      </c>
      <c r="J512" s="197">
        <v>4.72852994990711E-3</v>
      </c>
      <c r="K512" s="190">
        <v>4.54952489633956E-3</v>
      </c>
      <c r="L512" s="197">
        <v>4.4300579318569903E-3</v>
      </c>
      <c r="M512" s="190">
        <v>3.9245435894889403E-3</v>
      </c>
      <c r="N512" s="197">
        <v>2.8182914851536201E-3</v>
      </c>
      <c r="O512" s="190">
        <v>6.0923399053960296E-4</v>
      </c>
      <c r="P512" s="197">
        <v>4.5862021366637204E-3</v>
      </c>
      <c r="Q512" s="190"/>
      <c r="R512" s="197">
        <v>1.6145374263498E-3</v>
      </c>
      <c r="S512" s="190">
        <v>2.3846043161348301E-4</v>
      </c>
      <c r="T512" s="197">
        <v>1.4837330402678399E-3</v>
      </c>
      <c r="U512" s="190">
        <v>6.54716278921509E-4</v>
      </c>
      <c r="V512" s="197">
        <v>2.0670027892853902E-3</v>
      </c>
      <c r="W512" s="190">
        <v>9.7451542545447397E-4</v>
      </c>
      <c r="X512" s="197">
        <v>3.1477459348191899E-3</v>
      </c>
      <c r="Y512" s="190">
        <v>4.47842987594831E-4</v>
      </c>
      <c r="Z512" s="197">
        <v>1.3008488951518501E-3</v>
      </c>
      <c r="AA512" s="190">
        <v>2.5703645038983999E-4</v>
      </c>
      <c r="AB512" s="197">
        <v>1.04115184055887E-3</v>
      </c>
      <c r="AC512" s="190">
        <v>2.5537394221608102E-4</v>
      </c>
      <c r="AD512" s="197">
        <v>1.3086795723572899E-3</v>
      </c>
      <c r="AE512" s="190">
        <v>6.3835305123526997E-4</v>
      </c>
      <c r="AF512" s="197">
        <v>5.9412766989104899E-3</v>
      </c>
      <c r="AG512" s="190"/>
      <c r="AH512" s="197">
        <v>4.8585205768287504E-3</v>
      </c>
      <c r="AI512" s="190"/>
      <c r="AJ512" s="197">
        <v>1.86350663326513E-3</v>
      </c>
      <c r="AK512" s="190"/>
      <c r="AL512" s="197">
        <v>5.9487144581741296E-3</v>
      </c>
      <c r="AM512" s="190"/>
      <c r="AN512" s="197">
        <v>1.7565241039157299E-3</v>
      </c>
      <c r="AO512" s="190">
        <v>9.3460885450548901E-4</v>
      </c>
      <c r="AP512" s="197">
        <v>8.2619010671284199E-4</v>
      </c>
      <c r="AQ512" s="190"/>
    </row>
    <row r="513" spans="1:43" x14ac:dyDescent="0.35">
      <c r="A513">
        <v>203.179</v>
      </c>
      <c r="B513" t="s">
        <v>1517</v>
      </c>
      <c r="C513" t="s">
        <v>1573</v>
      </c>
      <c r="D513" s="197">
        <v>4.3822745820929999E-3</v>
      </c>
      <c r="E513" s="190">
        <v>2.8382002062564398E-3</v>
      </c>
      <c r="F513" s="197">
        <v>3.77026915420141E-3</v>
      </c>
      <c r="G513" s="190">
        <v>1.7626910949467599E-3</v>
      </c>
      <c r="H513" s="197">
        <v>3.8101732899684798E-3</v>
      </c>
      <c r="I513" s="190">
        <v>3.19045795806057E-3</v>
      </c>
      <c r="J513" s="197">
        <v>5.4171950664553201E-3</v>
      </c>
      <c r="K513" s="190">
        <v>5.1196560533503799E-3</v>
      </c>
      <c r="L513" s="197">
        <v>3.42143863023131E-3</v>
      </c>
      <c r="M513" s="190">
        <v>2.4640564722012001E-3</v>
      </c>
      <c r="N513" s="197">
        <v>2.3674996160317498E-3</v>
      </c>
      <c r="O513" s="190">
        <v>5.9105450647392399E-5</v>
      </c>
      <c r="P513" s="197">
        <v>3.4637077754905198E-3</v>
      </c>
      <c r="Q513" s="190"/>
      <c r="R513" s="197">
        <v>1.78301087914245E-3</v>
      </c>
      <c r="S513" s="190">
        <v>4.01326054384998E-4</v>
      </c>
      <c r="T513" s="197">
        <v>2.4705586646166199E-3</v>
      </c>
      <c r="U513" s="190">
        <v>1.32394564502302E-3</v>
      </c>
      <c r="V513" s="197">
        <v>2.6397275739805902E-3</v>
      </c>
      <c r="W513" s="190">
        <v>1.5672276438985801E-3</v>
      </c>
      <c r="X513" s="197">
        <v>3.8539594674099199E-3</v>
      </c>
      <c r="Y513" s="190">
        <v>1.5594708390455801E-3</v>
      </c>
      <c r="Z513" s="197">
        <v>2.0657922407148598E-3</v>
      </c>
      <c r="AA513" s="190">
        <v>3.8901369722479001E-4</v>
      </c>
      <c r="AB513" s="197">
        <v>1.77085844224161E-3</v>
      </c>
      <c r="AC513" s="190">
        <v>2.2697841799402101E-4</v>
      </c>
      <c r="AD513" s="197">
        <v>1.21958151328386E-3</v>
      </c>
      <c r="AE513" s="190">
        <v>4.2935017075567598E-4</v>
      </c>
      <c r="AF513" s="197">
        <v>5.8978019554050999E-3</v>
      </c>
      <c r="AG513" s="190"/>
      <c r="AH513" s="197">
        <v>3.5420080517818702E-3</v>
      </c>
      <c r="AI513" s="190"/>
      <c r="AJ513" s="197">
        <v>1.72087098767693E-3</v>
      </c>
      <c r="AK513" s="190"/>
      <c r="AL513" s="197">
        <v>7.0450080720655802E-3</v>
      </c>
      <c r="AM513" s="190"/>
      <c r="AN513" s="197">
        <v>1.4884833502993001E-3</v>
      </c>
      <c r="AO513" s="190">
        <v>3.6291350438764599E-4</v>
      </c>
      <c r="AP513" s="197">
        <v>5.7098550891224403E-4</v>
      </c>
      <c r="AQ513" s="190"/>
    </row>
    <row r="514" spans="1:43" x14ac:dyDescent="0.35">
      <c r="A514">
        <v>204.102</v>
      </c>
      <c r="B514" t="s">
        <v>1518</v>
      </c>
      <c r="C514" t="s">
        <v>1573</v>
      </c>
      <c r="D514" s="197">
        <v>1.2596586229101399E-2</v>
      </c>
      <c r="E514" s="190">
        <v>9.28890889537126E-3</v>
      </c>
      <c r="F514" s="197">
        <v>1.5059560791816799E-2</v>
      </c>
      <c r="G514" s="190">
        <v>5.2710761611790696E-3</v>
      </c>
      <c r="H514" s="197">
        <v>9.7929573905650904E-3</v>
      </c>
      <c r="I514" s="190">
        <v>5.26529126054265E-3</v>
      </c>
      <c r="J514" s="197">
        <v>1.5975409669197201E-2</v>
      </c>
      <c r="K514" s="190">
        <v>1.2684592890364801E-2</v>
      </c>
      <c r="L514" s="197">
        <v>9.6264396330491102E-3</v>
      </c>
      <c r="M514" s="190">
        <v>3.9975276702497696E-3</v>
      </c>
      <c r="N514" s="197">
        <v>4.6902679845680403E-2</v>
      </c>
      <c r="O514" s="190">
        <v>1.3122971393579401E-2</v>
      </c>
      <c r="P514" s="197">
        <v>1.2301216055642199E-2</v>
      </c>
      <c r="Q514" s="190"/>
      <c r="R514" s="197">
        <v>1.7263559634338899E-2</v>
      </c>
      <c r="S514" s="190">
        <v>6.75749820451391E-3</v>
      </c>
      <c r="T514" s="197">
        <v>4.0334848615390601E-3</v>
      </c>
      <c r="U514" s="190">
        <v>2.9688031925867802E-3</v>
      </c>
      <c r="V514" s="197">
        <v>7.1968860878111798E-3</v>
      </c>
      <c r="W514" s="190">
        <v>3.7213803600161799E-3</v>
      </c>
      <c r="X514" s="197">
        <v>7.8741990007938304E-3</v>
      </c>
      <c r="Y514" s="190">
        <v>2.4864396938589902E-4</v>
      </c>
      <c r="Z514" s="197">
        <v>2.4149097898077802E-3</v>
      </c>
      <c r="AA514" s="190">
        <v>8.9708128321950296E-4</v>
      </c>
      <c r="AB514" s="197">
        <v>1.44291020779172E-3</v>
      </c>
      <c r="AC514" s="190">
        <v>3.4007401832158502E-4</v>
      </c>
      <c r="AD514" s="197">
        <v>1.6582532371499901E-2</v>
      </c>
      <c r="AE514" s="190">
        <v>1.5745258816878001E-2</v>
      </c>
      <c r="AF514" s="197">
        <v>5.8964151153328304E-3</v>
      </c>
      <c r="AG514" s="190"/>
      <c r="AH514" s="197">
        <v>3.40811746886321E-3</v>
      </c>
      <c r="AI514" s="190"/>
      <c r="AJ514" s="197">
        <v>3.6898056942278698E-2</v>
      </c>
      <c r="AK514" s="190"/>
      <c r="AL514" s="197">
        <v>4.4007978764263302E-2</v>
      </c>
      <c r="AM514" s="190"/>
      <c r="AN514" s="197">
        <v>1.2091074842132999E-3</v>
      </c>
      <c r="AO514" s="190">
        <v>3.47754272725825E-5</v>
      </c>
      <c r="AP514" s="197">
        <v>2.6935653857265598E-4</v>
      </c>
      <c r="AQ514" s="190"/>
    </row>
    <row r="515" spans="1:43" x14ac:dyDescent="0.35">
      <c r="A515">
        <v>205.071</v>
      </c>
      <c r="B515" t="s">
        <v>1519</v>
      </c>
      <c r="C515" t="s">
        <v>1573</v>
      </c>
      <c r="D515" s="197">
        <v>5.7873869123773998E-4</v>
      </c>
      <c r="E515" s="190">
        <v>3.0103979027630898E-4</v>
      </c>
      <c r="F515" s="197">
        <v>5.76644473114335E-4</v>
      </c>
      <c r="G515" s="190">
        <v>2.05876853073062E-4</v>
      </c>
      <c r="H515" s="197">
        <v>4.8796227292243502E-4</v>
      </c>
      <c r="I515" s="190">
        <v>3.5702962595708301E-4</v>
      </c>
      <c r="J515" s="197">
        <v>8.8663676415928695E-4</v>
      </c>
      <c r="K515" s="190">
        <v>7.5901717784012301E-4</v>
      </c>
      <c r="L515" s="197">
        <v>8.7656757397555098E-4</v>
      </c>
      <c r="M515" s="190">
        <v>6.3906941569633904E-4</v>
      </c>
      <c r="N515" s="197">
        <v>4.2236088032124498E-4</v>
      </c>
      <c r="O515" s="190">
        <v>6.6930412638474006E-5</v>
      </c>
      <c r="P515" s="197">
        <v>6.54081333457014E-4</v>
      </c>
      <c r="Q515" s="190"/>
      <c r="R515" s="197">
        <v>2.1573331897435899E-4</v>
      </c>
      <c r="S515" s="190">
        <v>6.33868309261236E-6</v>
      </c>
      <c r="T515" s="197">
        <v>2.8167525278798201E-4</v>
      </c>
      <c r="U515" s="190">
        <v>1.09962534992336E-4</v>
      </c>
      <c r="V515" s="197">
        <v>2.17295856827205E-4</v>
      </c>
      <c r="W515" s="190">
        <v>9.9497399421966001E-5</v>
      </c>
      <c r="X515" s="197">
        <v>3.1381828506433802E-4</v>
      </c>
      <c r="Y515" s="190">
        <v>7.8506208246156197E-5</v>
      </c>
      <c r="Z515" s="197">
        <v>1.51295354082839E-4</v>
      </c>
      <c r="AA515" s="190">
        <v>1.8775204293214499E-5</v>
      </c>
      <c r="AB515" s="197">
        <v>1.11596056158268E-4</v>
      </c>
      <c r="AC515" s="190">
        <v>2.8398692932068302E-6</v>
      </c>
      <c r="AD515" s="197">
        <v>1.6247565040621999E-4</v>
      </c>
      <c r="AE515" s="190">
        <v>7.2749542179506793E-5</v>
      </c>
      <c r="AF515" s="197">
        <v>8.3648316946168704E-4</v>
      </c>
      <c r="AG515" s="190"/>
      <c r="AH515" s="197">
        <v>8.0130534017986495E-4</v>
      </c>
      <c r="AI515" s="190"/>
      <c r="AJ515" s="197">
        <v>5.7412558121813404E-4</v>
      </c>
      <c r="AK515" s="190"/>
      <c r="AL515" s="197">
        <v>5.2621444651887103E-3</v>
      </c>
      <c r="AM515" s="190"/>
      <c r="AN515" s="197">
        <v>1.06028041160162E-4</v>
      </c>
      <c r="AO515" s="190">
        <v>3.0538442776622101E-5</v>
      </c>
      <c r="AP515" s="197">
        <v>5.2874388939473898E-5</v>
      </c>
      <c r="AQ515" s="190"/>
    </row>
    <row r="516" spans="1:43" x14ac:dyDescent="0.35">
      <c r="A516">
        <v>205.08600000000001</v>
      </c>
      <c r="B516" t="s">
        <v>1520</v>
      </c>
      <c r="C516" t="s">
        <v>1573</v>
      </c>
      <c r="D516" s="197">
        <v>1.8315616651353998E-2</v>
      </c>
      <c r="E516" s="190">
        <v>1.16259298559316E-2</v>
      </c>
      <c r="F516" s="197">
        <v>1.5027899390711899E-2</v>
      </c>
      <c r="G516" s="190">
        <v>8.3138366590690699E-3</v>
      </c>
      <c r="H516" s="197">
        <v>1.1862608923873801E-2</v>
      </c>
      <c r="I516" s="190">
        <v>1.25782229348702E-2</v>
      </c>
      <c r="J516" s="197">
        <v>7.7638226082932396E-3</v>
      </c>
      <c r="K516" s="190">
        <v>4.6999554597688398E-3</v>
      </c>
      <c r="L516" s="197">
        <v>1.40817414554412E-2</v>
      </c>
      <c r="M516" s="190">
        <v>1.37833720036457E-2</v>
      </c>
      <c r="N516" s="197">
        <v>1.54312255609548E-2</v>
      </c>
      <c r="O516" s="190">
        <v>2.2678541351790699E-3</v>
      </c>
      <c r="P516" s="197">
        <v>1.9567112344531699E-2</v>
      </c>
      <c r="Q516" s="190"/>
      <c r="R516" s="197">
        <v>1.6830019473669201E-3</v>
      </c>
      <c r="S516" s="190">
        <v>2.4386066664308799E-4</v>
      </c>
      <c r="T516" s="197">
        <v>1.75556073335429E-3</v>
      </c>
      <c r="U516" s="190">
        <v>1.16078073948972E-4</v>
      </c>
      <c r="V516" s="197">
        <v>3.5336811996843601E-3</v>
      </c>
      <c r="W516" s="190">
        <v>1.58505104626642E-3</v>
      </c>
      <c r="X516" s="197">
        <v>4.3928251460314399E-3</v>
      </c>
      <c r="Y516" s="190">
        <v>4.2252688326149899E-4</v>
      </c>
      <c r="Z516" s="197">
        <v>1.75061277886001E-3</v>
      </c>
      <c r="AA516" s="190">
        <v>3.3114372903899302E-4</v>
      </c>
      <c r="AB516" s="197">
        <v>1.28171990672462E-3</v>
      </c>
      <c r="AC516" s="190">
        <v>1.12497977477555E-4</v>
      </c>
      <c r="AD516" s="197">
        <v>1.86295039823295E-3</v>
      </c>
      <c r="AE516" s="190">
        <v>7.2778230655139305E-4</v>
      </c>
      <c r="AF516" s="197">
        <v>1.19567871210737E-2</v>
      </c>
      <c r="AG516" s="190"/>
      <c r="AH516" s="197">
        <v>1.39696581826288E-2</v>
      </c>
      <c r="AI516" s="190"/>
      <c r="AJ516" s="197">
        <v>3.3834156851501301E-3</v>
      </c>
      <c r="AK516" s="190"/>
      <c r="AL516" s="197">
        <v>1.9520677756262698E-2</v>
      </c>
      <c r="AM516" s="190"/>
      <c r="AN516" s="197">
        <v>6.2626668616339604E-3</v>
      </c>
      <c r="AO516" s="190">
        <v>1.7966646677468701E-3</v>
      </c>
      <c r="AP516" s="197">
        <v>1.9362533609022601E-3</v>
      </c>
      <c r="AQ516" s="190"/>
    </row>
    <row r="517" spans="1:43" x14ac:dyDescent="0.35">
      <c r="A517">
        <v>205.19499999999999</v>
      </c>
      <c r="B517" t="s">
        <v>1137</v>
      </c>
      <c r="C517" t="s">
        <v>98</v>
      </c>
      <c r="D517" s="197">
        <v>1.7787059923569E-2</v>
      </c>
      <c r="E517" s="190">
        <v>1.3928712990013199E-2</v>
      </c>
      <c r="F517" s="197">
        <v>1.34713385249085E-2</v>
      </c>
      <c r="G517" s="190">
        <v>7.5330671481425304E-3</v>
      </c>
      <c r="H517" s="197">
        <v>1.3363716472709499E-2</v>
      </c>
      <c r="I517" s="190">
        <v>1.12380611848033E-2</v>
      </c>
      <c r="J517" s="197">
        <v>1.17333558397498E-2</v>
      </c>
      <c r="K517" s="190">
        <v>1.1005216307273601E-2</v>
      </c>
      <c r="L517" s="197">
        <v>1.8612932758036101E-2</v>
      </c>
      <c r="M517" s="190">
        <v>1.56277658307282E-2</v>
      </c>
      <c r="N517" s="197">
        <v>1.0450292427788801E-2</v>
      </c>
      <c r="O517" s="190">
        <v>3.6476967480114E-3</v>
      </c>
      <c r="P517" s="197">
        <v>1.31427244355098E-2</v>
      </c>
      <c r="Q517" s="190"/>
      <c r="R517" s="197">
        <v>3.2875721900493902E-3</v>
      </c>
      <c r="S517" s="190">
        <v>6.3316752967214405E-5</v>
      </c>
      <c r="T517" s="197">
        <v>3.26281428861694E-3</v>
      </c>
      <c r="U517" s="190">
        <v>8.1436934412295204E-4</v>
      </c>
      <c r="V517" s="197">
        <v>4.7693573644960003E-3</v>
      </c>
      <c r="W517" s="190">
        <v>1.86518497110517E-3</v>
      </c>
      <c r="X517" s="197">
        <v>6.83760672445513E-3</v>
      </c>
      <c r="Y517" s="190">
        <v>7.8144155484156095E-4</v>
      </c>
      <c r="Z517" s="197">
        <v>2.7291061417952498E-3</v>
      </c>
      <c r="AA517" s="190">
        <v>6.0124262956204105E-4</v>
      </c>
      <c r="AB517" s="197">
        <v>2.0127255801069902E-3</v>
      </c>
      <c r="AC517" s="190">
        <v>3.8883498443150399E-4</v>
      </c>
      <c r="AD517" s="197">
        <v>2.8285052811361801E-3</v>
      </c>
      <c r="AE517" s="190">
        <v>1.3243771621891001E-3</v>
      </c>
      <c r="AF517" s="197">
        <v>1.25879628611181E-2</v>
      </c>
      <c r="AG517" s="190"/>
      <c r="AH517" s="197">
        <v>1.23537676977734E-2</v>
      </c>
      <c r="AI517" s="190"/>
      <c r="AJ517" s="197">
        <v>4.7973000818796298E-3</v>
      </c>
      <c r="AK517" s="190"/>
      <c r="AL517" s="197">
        <v>2.1182623871033202E-2</v>
      </c>
      <c r="AM517" s="190"/>
      <c r="AN517" s="197">
        <v>5.2840285379176398E-3</v>
      </c>
      <c r="AO517" s="190">
        <v>2.1225676041146399E-3</v>
      </c>
      <c r="AP517" s="197">
        <v>1.66384839362674E-3</v>
      </c>
      <c r="AQ517" s="190"/>
    </row>
    <row r="518" spans="1:43" x14ac:dyDescent="0.35">
      <c r="A518">
        <v>206.08099999999999</v>
      </c>
      <c r="B518" t="s">
        <v>1521</v>
      </c>
      <c r="C518" t="s">
        <v>1573</v>
      </c>
      <c r="D518" s="197">
        <v>8.9111369617410102E-4</v>
      </c>
      <c r="E518" s="190">
        <v>4.2389963257219302E-4</v>
      </c>
      <c r="F518" s="197">
        <v>8.3752229164251596E-4</v>
      </c>
      <c r="G518" s="190">
        <v>3.0238175952858998E-4</v>
      </c>
      <c r="H518" s="197">
        <v>7.7548335152847103E-4</v>
      </c>
      <c r="I518" s="190">
        <v>5.3162878920297795E-4</v>
      </c>
      <c r="J518" s="197">
        <v>1.05526995119643E-3</v>
      </c>
      <c r="K518" s="190">
        <v>8.4310441461394703E-4</v>
      </c>
      <c r="L518" s="197">
        <v>1.1505227055221201E-3</v>
      </c>
      <c r="M518" s="190">
        <v>7.78564568624274E-4</v>
      </c>
      <c r="N518" s="197">
        <v>5.5238133387941295E-4</v>
      </c>
      <c r="O518" s="190">
        <v>5.5369979228429799E-5</v>
      </c>
      <c r="P518" s="197">
        <v>1.15006441219774E-3</v>
      </c>
      <c r="Q518" s="190"/>
      <c r="R518" s="197">
        <v>3.4655586354528098E-4</v>
      </c>
      <c r="S518" s="190">
        <v>7.4078611912961701E-7</v>
      </c>
      <c r="T518" s="197">
        <v>3.8412399995873799E-4</v>
      </c>
      <c r="U518" s="190">
        <v>1.41933200521427E-4</v>
      </c>
      <c r="V518" s="197">
        <v>3.3947024783196499E-4</v>
      </c>
      <c r="W518" s="190">
        <v>1.41050915375098E-4</v>
      </c>
      <c r="X518" s="197">
        <v>5.0872410019603799E-4</v>
      </c>
      <c r="Y518" s="190">
        <v>8.3704466948915796E-5</v>
      </c>
      <c r="Z518" s="197">
        <v>2.87470820835413E-4</v>
      </c>
      <c r="AA518" s="190">
        <v>4.5779031513111602E-5</v>
      </c>
      <c r="AB518" s="197">
        <v>1.93075442008971E-4</v>
      </c>
      <c r="AC518" s="190">
        <v>1.9147534689773998E-5</v>
      </c>
      <c r="AD518" s="197">
        <v>2.43437608432458E-4</v>
      </c>
      <c r="AE518" s="190">
        <v>9.8699824462614497E-5</v>
      </c>
      <c r="AF518" s="197">
        <v>1.0448899169513599E-3</v>
      </c>
      <c r="AG518" s="190"/>
      <c r="AH518" s="197">
        <v>1.1750745895560001E-3</v>
      </c>
      <c r="AI518" s="190"/>
      <c r="AJ518" s="197">
        <v>7.8354505719823895E-4</v>
      </c>
      <c r="AK518" s="190"/>
      <c r="AL518" s="197">
        <v>5.8803259899175104E-3</v>
      </c>
      <c r="AM518" s="190"/>
      <c r="AN518" s="197">
        <v>2.2081792695507601E-4</v>
      </c>
      <c r="AO518" s="190">
        <v>8.7484614155286405E-5</v>
      </c>
      <c r="AP518" s="197">
        <v>1.04117179442244E-4</v>
      </c>
      <c r="AQ518" s="190"/>
    </row>
    <row r="519" spans="1:43" x14ac:dyDescent="0.35">
      <c r="A519">
        <v>206.11799999999999</v>
      </c>
      <c r="B519" t="s">
        <v>1522</v>
      </c>
      <c r="C519" t="s">
        <v>1573</v>
      </c>
      <c r="D519" s="197">
        <v>7.2657187673308605E-4</v>
      </c>
      <c r="E519" s="190">
        <v>3.9863225802791902E-4</v>
      </c>
      <c r="F519" s="197">
        <v>6.9196953795430997E-4</v>
      </c>
      <c r="G519" s="190">
        <v>2.6154045955314201E-4</v>
      </c>
      <c r="H519" s="197">
        <v>5.5501084377798204E-4</v>
      </c>
      <c r="I519" s="190">
        <v>3.9378666252303201E-4</v>
      </c>
      <c r="J519" s="197">
        <v>1.1036025735578401E-3</v>
      </c>
      <c r="K519" s="190">
        <v>1.03745129347231E-3</v>
      </c>
      <c r="L519" s="197">
        <v>9.0312473326135999E-4</v>
      </c>
      <c r="M519" s="190">
        <v>6.0189032747696297E-4</v>
      </c>
      <c r="N519" s="197">
        <v>5.5394515551473197E-4</v>
      </c>
      <c r="O519" s="190">
        <v>1.03314721519375E-4</v>
      </c>
      <c r="P519" s="197">
        <v>7.5739814630265397E-4</v>
      </c>
      <c r="Q519" s="190"/>
      <c r="R519" s="197">
        <v>2.8705471617631299E-4</v>
      </c>
      <c r="S519" s="190">
        <v>2.3935528270670501E-5</v>
      </c>
      <c r="T519" s="197">
        <v>3.5896737700458599E-4</v>
      </c>
      <c r="U519" s="190">
        <v>1.87474957914858E-4</v>
      </c>
      <c r="V519" s="197">
        <v>2.63333721287519E-4</v>
      </c>
      <c r="W519" s="190">
        <v>1.20916001337041E-4</v>
      </c>
      <c r="X519" s="197">
        <v>4.0410337038910898E-4</v>
      </c>
      <c r="Y519" s="190">
        <v>1.2447568701617301E-4</v>
      </c>
      <c r="Z519" s="197">
        <v>1.8421973437023301E-4</v>
      </c>
      <c r="AA519" s="190">
        <v>4.2306795325667301E-5</v>
      </c>
      <c r="AB519" s="197">
        <v>1.29103398155918E-4</v>
      </c>
      <c r="AC519" s="190">
        <v>2.0957897133475499E-5</v>
      </c>
      <c r="AD519" s="197">
        <v>2.30701900700647E-4</v>
      </c>
      <c r="AE519" s="190">
        <v>1.3847820614305899E-4</v>
      </c>
      <c r="AF519" s="197">
        <v>9.9954226008077004E-4</v>
      </c>
      <c r="AG519" s="190"/>
      <c r="AH519" s="197">
        <v>8.4878761105363395E-4</v>
      </c>
      <c r="AI519" s="190"/>
      <c r="AJ519" s="197">
        <v>5.1060203149059201E-4</v>
      </c>
      <c r="AK519" s="190"/>
      <c r="AL519" s="197">
        <v>5.6667331717222902E-3</v>
      </c>
      <c r="AM519" s="190"/>
      <c r="AN519" s="197">
        <v>1.59911741709616E-4</v>
      </c>
      <c r="AO519" s="190">
        <v>5.3180890341118298E-5</v>
      </c>
      <c r="AP519" s="197">
        <v>6.4471982339379206E-5</v>
      </c>
      <c r="AQ519" s="190"/>
    </row>
    <row r="520" spans="1:43" x14ac:dyDescent="0.35">
      <c r="A520">
        <v>207.065</v>
      </c>
      <c r="B520" t="s">
        <v>1523</v>
      </c>
      <c r="C520" t="s">
        <v>1573</v>
      </c>
      <c r="D520" s="197">
        <v>4.7194923278552799E-3</v>
      </c>
      <c r="E520" s="190">
        <v>4.1140514630035596E-3</v>
      </c>
      <c r="F520" s="197">
        <v>3.08557852024728E-3</v>
      </c>
      <c r="G520" s="190">
        <v>1.5532306599297799E-3</v>
      </c>
      <c r="H520" s="197">
        <v>3.7386080162275502E-3</v>
      </c>
      <c r="I520" s="190">
        <v>3.0831525096302699E-3</v>
      </c>
      <c r="J520" s="197">
        <v>2.7431660086054402E-3</v>
      </c>
      <c r="K520" s="190">
        <v>2.7442888908324899E-3</v>
      </c>
      <c r="L520" s="197">
        <v>3.3010593354597501E-3</v>
      </c>
      <c r="M520" s="190">
        <v>2.8643621469185698E-3</v>
      </c>
      <c r="N520" s="197">
        <v>2.1133142477606699E-3</v>
      </c>
      <c r="O520" s="190">
        <v>8.5418729254362405E-4</v>
      </c>
      <c r="P520" s="197">
        <v>3.8027603872469E-3</v>
      </c>
      <c r="Q520" s="190"/>
      <c r="R520" s="197">
        <v>7.2529219018487999E-4</v>
      </c>
      <c r="S520" s="190">
        <v>4.0750657873966201E-5</v>
      </c>
      <c r="T520" s="197">
        <v>7.3110889633099701E-4</v>
      </c>
      <c r="U520" s="190">
        <v>3.6879691148796498E-4</v>
      </c>
      <c r="V520" s="197">
        <v>1.2230918744878499E-3</v>
      </c>
      <c r="W520" s="190">
        <v>5.8532011021418604E-4</v>
      </c>
      <c r="X520" s="197">
        <v>1.8278368076701801E-3</v>
      </c>
      <c r="Y520" s="190">
        <v>9.7927517966242298E-5</v>
      </c>
      <c r="Z520" s="197">
        <v>6.9490067556257304E-4</v>
      </c>
      <c r="AA520" s="190">
        <v>1.8690166423513299E-4</v>
      </c>
      <c r="AB520" s="197">
        <v>5.2059004655026205E-4</v>
      </c>
      <c r="AC520" s="190">
        <v>1.26106378590866E-4</v>
      </c>
      <c r="AD520" s="197">
        <v>5.8517528610256596E-4</v>
      </c>
      <c r="AE520" s="190">
        <v>3.3031750654927898E-4</v>
      </c>
      <c r="AF520" s="197">
        <v>3.1714013196606199E-3</v>
      </c>
      <c r="AG520" s="190"/>
      <c r="AH520" s="197">
        <v>3.1561203300007699E-3</v>
      </c>
      <c r="AI520" s="190"/>
      <c r="AJ520" s="197">
        <v>1.18215311046089E-3</v>
      </c>
      <c r="AK520" s="190"/>
      <c r="AL520" s="197">
        <v>4.5441786148569903E-3</v>
      </c>
      <c r="AM520" s="190"/>
      <c r="AN520" s="197">
        <v>9.7917878121607299E-4</v>
      </c>
      <c r="AO520" s="190">
        <v>5.8876830328135699E-4</v>
      </c>
      <c r="AP520" s="197">
        <v>3.9039874585201098E-4</v>
      </c>
      <c r="AQ520" s="190"/>
    </row>
    <row r="521" spans="1:43" x14ac:dyDescent="0.35">
      <c r="A521">
        <v>207.102</v>
      </c>
      <c r="B521" t="s">
        <v>1524</v>
      </c>
      <c r="C521" t="s">
        <v>1573</v>
      </c>
      <c r="D521" s="197">
        <v>8.2632024988098501E-3</v>
      </c>
      <c r="E521" s="190">
        <v>6.8149548864550298E-3</v>
      </c>
      <c r="F521" s="197">
        <v>6.04950283664065E-3</v>
      </c>
      <c r="G521" s="190">
        <v>4.10093891002808E-3</v>
      </c>
      <c r="H521" s="197">
        <v>6.1088220411700802E-3</v>
      </c>
      <c r="I521" s="190">
        <v>4.2337294672037101E-3</v>
      </c>
      <c r="J521" s="197">
        <v>6.8664223417219897E-3</v>
      </c>
      <c r="K521" s="190">
        <v>6.6216289897160696E-3</v>
      </c>
      <c r="L521" s="197">
        <v>8.8345176094309693E-3</v>
      </c>
      <c r="M521" s="190">
        <v>7.9278750533134604E-3</v>
      </c>
      <c r="N521" s="197">
        <v>4.2958140789865597E-3</v>
      </c>
      <c r="O521" s="190">
        <v>1.13188036011556E-3</v>
      </c>
      <c r="P521" s="197">
        <v>6.9474962857030099E-3</v>
      </c>
      <c r="Q521" s="190"/>
      <c r="R521" s="197">
        <v>1.5620880296119499E-3</v>
      </c>
      <c r="S521" s="190">
        <v>2.0132921355171999E-4</v>
      </c>
      <c r="T521" s="197">
        <v>2.09185790954895E-3</v>
      </c>
      <c r="U521" s="190">
        <v>3.9686097958858399E-4</v>
      </c>
      <c r="V521" s="197">
        <v>2.9794039996837202E-3</v>
      </c>
      <c r="W521" s="190">
        <v>9.2012199404398003E-4</v>
      </c>
      <c r="X521" s="197">
        <v>4.2487293729384298E-3</v>
      </c>
      <c r="Y521" s="190">
        <v>7.8304817070121505E-4</v>
      </c>
      <c r="Z521" s="197">
        <v>1.8424173586355E-3</v>
      </c>
      <c r="AA521" s="190">
        <v>2.62079278063092E-4</v>
      </c>
      <c r="AB521" s="197">
        <v>1.2781724560005201E-3</v>
      </c>
      <c r="AC521" s="190">
        <v>1.15187732580032E-4</v>
      </c>
      <c r="AD521" s="197">
        <v>1.1449786541556099E-3</v>
      </c>
      <c r="AE521" s="190">
        <v>2.1120354457505999E-4</v>
      </c>
      <c r="AF521" s="197">
        <v>9.4149673315850006E-3</v>
      </c>
      <c r="AG521" s="190"/>
      <c r="AH521" s="197">
        <v>7.6197144463540801E-3</v>
      </c>
      <c r="AI521" s="190"/>
      <c r="AJ521" s="197">
        <v>2.67583369076711E-3</v>
      </c>
      <c r="AK521" s="190"/>
      <c r="AL521" s="197">
        <v>1.60887247036051E-2</v>
      </c>
      <c r="AM521" s="190"/>
      <c r="AN521" s="197">
        <v>3.5726899209860999E-3</v>
      </c>
      <c r="AO521" s="190">
        <v>1.1976940439290399E-3</v>
      </c>
      <c r="AP521" s="197">
        <v>6.4054749943078903E-4</v>
      </c>
      <c r="AQ521" s="190"/>
    </row>
    <row r="522" spans="1:43" x14ac:dyDescent="0.35">
      <c r="A522">
        <v>207.12299999999999</v>
      </c>
      <c r="B522" t="s">
        <v>1525</v>
      </c>
      <c r="C522" t="s">
        <v>1573</v>
      </c>
      <c r="D522" s="197">
        <v>7.6544960170099796E-3</v>
      </c>
      <c r="E522" s="190">
        <v>4.6645458222696699E-3</v>
      </c>
      <c r="F522" s="197">
        <v>6.7996851794506902E-3</v>
      </c>
      <c r="G522" s="190">
        <v>3.1100583314631202E-3</v>
      </c>
      <c r="H522" s="197">
        <v>4.5127242652134797E-3</v>
      </c>
      <c r="I522" s="190">
        <v>2.5396268942042199E-3</v>
      </c>
      <c r="J522" s="197">
        <v>8.1037806431625004E-3</v>
      </c>
      <c r="K522" s="190">
        <v>9.2694823393055497E-3</v>
      </c>
      <c r="L522" s="197">
        <v>5.9560908189219899E-3</v>
      </c>
      <c r="M522" s="190">
        <v>4.3198972870195397E-3</v>
      </c>
      <c r="N522" s="197">
        <v>6.05720795795939E-3</v>
      </c>
      <c r="O522" s="190">
        <v>1.8034576333908301E-3</v>
      </c>
      <c r="P522" s="197">
        <v>7.5947600115247402E-3</v>
      </c>
      <c r="Q522" s="190"/>
      <c r="R522" s="197">
        <v>2.8539633324483299E-3</v>
      </c>
      <c r="S522" s="190">
        <v>2.6292843051973098E-4</v>
      </c>
      <c r="T522" s="197">
        <v>2.1820998476621998E-3</v>
      </c>
      <c r="U522" s="190">
        <v>1.17977509218899E-3</v>
      </c>
      <c r="V522" s="197">
        <v>2.63887580981924E-3</v>
      </c>
      <c r="W522" s="190">
        <v>1.47297810483016E-3</v>
      </c>
      <c r="X522" s="197">
        <v>3.7867195405658599E-3</v>
      </c>
      <c r="Y522" s="190">
        <v>9.6489461089507497E-4</v>
      </c>
      <c r="Z522" s="197">
        <v>1.0910280148804E-3</v>
      </c>
      <c r="AA522" s="190">
        <v>2.9940889652883297E-4</v>
      </c>
      <c r="AB522" s="197">
        <v>7.5472258170771302E-4</v>
      </c>
      <c r="AC522" s="190">
        <v>1.3710411446536501E-4</v>
      </c>
      <c r="AD522" s="197">
        <v>1.1378616525085201E-3</v>
      </c>
      <c r="AE522" s="190">
        <v>6.6245320400079696E-4</v>
      </c>
      <c r="AF522" s="197">
        <v>7.4726257528265599E-3</v>
      </c>
      <c r="AG522" s="190"/>
      <c r="AH522" s="197">
        <v>5.0785741025154403E-3</v>
      </c>
      <c r="AI522" s="190"/>
      <c r="AJ522" s="197">
        <v>4.3510868615799702E-3</v>
      </c>
      <c r="AK522" s="190"/>
      <c r="AL522" s="197">
        <v>1.27848996779194E-2</v>
      </c>
      <c r="AM522" s="190"/>
      <c r="AN522" s="197">
        <v>1.39157390256305E-3</v>
      </c>
      <c r="AO522" s="190">
        <v>4.0993738914537399E-4</v>
      </c>
      <c r="AP522" s="197">
        <v>4.6420781177170298E-4</v>
      </c>
      <c r="AQ522" s="190"/>
    </row>
    <row r="523" spans="1:43" x14ac:dyDescent="0.35">
      <c r="A523">
        <v>207.21100000000001</v>
      </c>
      <c r="B523" t="s">
        <v>1526</v>
      </c>
      <c r="C523" t="s">
        <v>1573</v>
      </c>
      <c r="D523" s="197">
        <v>3.8021063718601802E-3</v>
      </c>
      <c r="E523" s="190">
        <v>1.6935138172373299E-3</v>
      </c>
      <c r="F523" s="197">
        <v>5.1588891537257099E-3</v>
      </c>
      <c r="G523" s="190">
        <v>1.88411275554828E-3</v>
      </c>
      <c r="H523" s="197">
        <v>3.1624509809172799E-3</v>
      </c>
      <c r="I523" s="190">
        <v>1.6335134792615899E-3</v>
      </c>
      <c r="J523" s="197">
        <v>7.9381871697495106E-3</v>
      </c>
      <c r="K523" s="190">
        <v>5.3187814783180699E-3</v>
      </c>
      <c r="L523" s="197">
        <v>5.5893408216788698E-3</v>
      </c>
      <c r="M523" s="190">
        <v>3.0575546289366498E-3</v>
      </c>
      <c r="N523" s="197">
        <v>8.0778094553438096E-3</v>
      </c>
      <c r="O523" s="190">
        <v>1.64216444691517E-3</v>
      </c>
      <c r="P523" s="197">
        <v>5.7366270799759202E-3</v>
      </c>
      <c r="Q523" s="190"/>
      <c r="R523" s="197">
        <v>3.4998494815257899E-3</v>
      </c>
      <c r="S523" s="190">
        <v>9.2524593589606496E-4</v>
      </c>
      <c r="T523" s="197">
        <v>1.60694021234182E-3</v>
      </c>
      <c r="U523" s="190">
        <v>7.4129344391981103E-4</v>
      </c>
      <c r="V523" s="197">
        <v>1.6883834752249201E-3</v>
      </c>
      <c r="W523" s="190">
        <v>7.5697473154432598E-4</v>
      </c>
      <c r="X523" s="197">
        <v>1.8338223939500201E-3</v>
      </c>
      <c r="Y523" s="190">
        <v>1.4393054019982699E-4</v>
      </c>
      <c r="Z523" s="197">
        <v>9.8264940601974207E-4</v>
      </c>
      <c r="AA523" s="190">
        <v>2.4200526191667501E-4</v>
      </c>
      <c r="AB523" s="197">
        <v>6.2144562857859205E-4</v>
      </c>
      <c r="AC523" s="190">
        <v>5.3326174431973799E-5</v>
      </c>
      <c r="AD523" s="197">
        <v>8.7276089809908803E-4</v>
      </c>
      <c r="AE523" s="190">
        <v>4.6952718370448898E-4</v>
      </c>
      <c r="AF523" s="197">
        <v>5.46828806806148E-3</v>
      </c>
      <c r="AG523" s="190"/>
      <c r="AH523" s="197">
        <v>4.2410916517367399E-3</v>
      </c>
      <c r="AI523" s="190"/>
      <c r="AJ523" s="197">
        <v>1.4849884677613201E-2</v>
      </c>
      <c r="AK523" s="190"/>
      <c r="AL523" s="197">
        <v>1.90352698591102E-2</v>
      </c>
      <c r="AM523" s="190"/>
      <c r="AN523" s="197">
        <v>1.17573293479702E-3</v>
      </c>
      <c r="AO523" s="190">
        <v>2.5845533699318801E-4</v>
      </c>
      <c r="AP523" s="197">
        <v>3.1349445445102698E-4</v>
      </c>
      <c r="AQ523" s="190"/>
    </row>
    <row r="524" spans="1:43" x14ac:dyDescent="0.35">
      <c r="A524">
        <v>209.08099999999999</v>
      </c>
      <c r="B524" t="s">
        <v>1527</v>
      </c>
      <c r="C524" t="s">
        <v>1573</v>
      </c>
      <c r="D524" s="197">
        <v>5.5746574836094999E-3</v>
      </c>
      <c r="E524" s="190">
        <v>4.0267772927509698E-3</v>
      </c>
      <c r="F524" s="197">
        <v>4.1016099814175999E-3</v>
      </c>
      <c r="G524" s="190">
        <v>1.9323065073778799E-3</v>
      </c>
      <c r="H524" s="197">
        <v>4.1156023729678904E-3</v>
      </c>
      <c r="I524" s="190">
        <v>3.09947894561161E-3</v>
      </c>
      <c r="J524" s="197">
        <v>3.6835190196909998E-3</v>
      </c>
      <c r="K524" s="190">
        <v>2.99285724862404E-3</v>
      </c>
      <c r="L524" s="197">
        <v>4.8574829568802701E-3</v>
      </c>
      <c r="M524" s="190">
        <v>3.9651973383296501E-3</v>
      </c>
      <c r="N524" s="197">
        <v>3.0454990376540302E-3</v>
      </c>
      <c r="O524" s="190">
        <v>1.00717923826866E-3</v>
      </c>
      <c r="P524" s="197">
        <v>4.6803515346350898E-3</v>
      </c>
      <c r="Q524" s="190"/>
      <c r="R524" s="197">
        <v>1.1745263539645E-3</v>
      </c>
      <c r="S524" s="190">
        <v>6.8021522274757396E-5</v>
      </c>
      <c r="T524" s="197">
        <v>1.25434354423377E-3</v>
      </c>
      <c r="U524" s="190">
        <v>3.5004094821273601E-4</v>
      </c>
      <c r="V524" s="197">
        <v>3.7884594699924001E-3</v>
      </c>
      <c r="W524" s="190">
        <v>1.5950790191968901E-3</v>
      </c>
      <c r="X524" s="197">
        <v>5.9052176368008802E-3</v>
      </c>
      <c r="Y524" s="190">
        <v>5.9253260040028298E-4</v>
      </c>
      <c r="Z524" s="197">
        <v>2.6365529182821E-3</v>
      </c>
      <c r="AA524" s="190">
        <v>2.2974203223548301E-4</v>
      </c>
      <c r="AB524" s="197">
        <v>1.6289530477227099E-3</v>
      </c>
      <c r="AC524" s="190">
        <v>1.04934960772587E-3</v>
      </c>
      <c r="AD524" s="197">
        <v>9.0673456889834095E-4</v>
      </c>
      <c r="AE524" s="190">
        <v>1.68519239771061E-4</v>
      </c>
      <c r="AF524" s="197">
        <v>7.4320438021015503E-3</v>
      </c>
      <c r="AG524" s="190"/>
      <c r="AH524" s="197">
        <v>6.9589831208504201E-3</v>
      </c>
      <c r="AI524" s="190"/>
      <c r="AJ524" s="197">
        <v>2.26679934982312E-3</v>
      </c>
      <c r="AK524" s="190"/>
      <c r="AL524" s="197">
        <v>1.7966267760577699E-2</v>
      </c>
      <c r="AM524" s="190"/>
      <c r="AN524" s="197">
        <v>3.5451406949508E-3</v>
      </c>
      <c r="AO524" s="190">
        <v>7.4496004136118804E-4</v>
      </c>
      <c r="AP524" s="197">
        <v>7.2633006579361401E-4</v>
      </c>
      <c r="AQ524" s="190"/>
    </row>
    <row r="525" spans="1:43" x14ac:dyDescent="0.35">
      <c r="A525">
        <v>209.154</v>
      </c>
      <c r="B525" t="s">
        <v>1528</v>
      </c>
      <c r="C525" t="s">
        <v>1573</v>
      </c>
      <c r="D525" s="197">
        <v>4.3140000386093199E-3</v>
      </c>
      <c r="E525" s="190">
        <v>2.3172601444726099E-3</v>
      </c>
      <c r="F525" s="197">
        <v>5.8937970194417903E-3</v>
      </c>
      <c r="G525" s="190">
        <v>2.0115361481498799E-3</v>
      </c>
      <c r="H525" s="197">
        <v>4.5747284601322302E-3</v>
      </c>
      <c r="I525" s="190">
        <v>3.1717240216733002E-3</v>
      </c>
      <c r="J525" s="197">
        <v>7.3249831844955701E-3</v>
      </c>
      <c r="K525" s="190">
        <v>4.9830826653409098E-3</v>
      </c>
      <c r="L525" s="197">
        <v>5.4262692347717602E-3</v>
      </c>
      <c r="M525" s="190">
        <v>2.94567850119662E-3</v>
      </c>
      <c r="N525" s="197">
        <v>5.9353637052700801E-3</v>
      </c>
      <c r="O525" s="190">
        <v>1.83527967896453E-3</v>
      </c>
      <c r="P525" s="197">
        <v>5.5080585756659903E-3</v>
      </c>
      <c r="Q525" s="190"/>
      <c r="R525" s="197">
        <v>2.4323574790684698E-3</v>
      </c>
      <c r="S525" s="190">
        <v>1.14285332175897E-4</v>
      </c>
      <c r="T525" s="197">
        <v>1.7360560373168099E-3</v>
      </c>
      <c r="U525" s="190">
        <v>1.2500693246683999E-3</v>
      </c>
      <c r="V525" s="197">
        <v>3.5903719159232198E-3</v>
      </c>
      <c r="W525" s="190">
        <v>1.9581106159343802E-3</v>
      </c>
      <c r="X525" s="197">
        <v>3.5512751309406702E-3</v>
      </c>
      <c r="Y525" s="190">
        <v>3.51381944620287E-4</v>
      </c>
      <c r="Z525" s="197">
        <v>9.2626944903709903E-4</v>
      </c>
      <c r="AA525" s="190">
        <v>1.8877980652999701E-4</v>
      </c>
      <c r="AB525" s="197">
        <v>6.1242967796796405E-4</v>
      </c>
      <c r="AC525" s="190">
        <v>1.6509392722886899E-4</v>
      </c>
      <c r="AD525" s="197">
        <v>1.3006995796484E-3</v>
      </c>
      <c r="AE525" s="190">
        <v>1.0457849601435199E-3</v>
      </c>
      <c r="AF525" s="197">
        <v>8.6663501086653091E-3</v>
      </c>
      <c r="AG525" s="190"/>
      <c r="AH525" s="197">
        <v>4.5877780454111599E-3</v>
      </c>
      <c r="AI525" s="190"/>
      <c r="AJ525" s="197">
        <v>4.1693146724569204E-3</v>
      </c>
      <c r="AK525" s="190"/>
      <c r="AL525" s="197">
        <v>2.2031259243220899E-2</v>
      </c>
      <c r="AM525" s="190"/>
      <c r="AN525" s="197">
        <v>7.2966427594977604E-4</v>
      </c>
      <c r="AO525" s="190">
        <v>1.4753911307033201E-4</v>
      </c>
      <c r="AP525" s="197">
        <v>2.92023811736925E-4</v>
      </c>
      <c r="AQ525" s="190"/>
    </row>
    <row r="526" spans="1:43" x14ac:dyDescent="0.35">
      <c r="A526">
        <v>209.19</v>
      </c>
      <c r="B526" t="s">
        <v>1529</v>
      </c>
      <c r="C526" t="s">
        <v>1573</v>
      </c>
      <c r="D526" s="197">
        <v>3.4765701969894699E-3</v>
      </c>
      <c r="E526" s="190">
        <v>1.76461000352754E-3</v>
      </c>
      <c r="F526" s="197">
        <v>3.8201396812330701E-3</v>
      </c>
      <c r="G526" s="190">
        <v>1.62575501478255E-3</v>
      </c>
      <c r="H526" s="197">
        <v>2.6703904913759598E-3</v>
      </c>
      <c r="I526" s="190">
        <v>1.77715059216264E-3</v>
      </c>
      <c r="J526" s="197">
        <v>7.0132574905741396E-3</v>
      </c>
      <c r="K526" s="190">
        <v>6.3203562525541599E-3</v>
      </c>
      <c r="L526" s="197">
        <v>6.0377331636751299E-3</v>
      </c>
      <c r="M526" s="190">
        <v>4.2797405055917098E-3</v>
      </c>
      <c r="N526" s="197">
        <v>5.0988785703651798E-3</v>
      </c>
      <c r="O526" s="190">
        <v>1.1396270902535499E-3</v>
      </c>
      <c r="P526" s="197">
        <v>4.1337730023321001E-3</v>
      </c>
      <c r="Q526" s="190"/>
      <c r="R526" s="197">
        <v>1.47104199765349E-3</v>
      </c>
      <c r="S526" s="190">
        <v>1.9496060827744601E-4</v>
      </c>
      <c r="T526" s="197">
        <v>8.9354105700239995E-4</v>
      </c>
      <c r="U526" s="190">
        <v>4.0703296572977901E-4</v>
      </c>
      <c r="V526" s="197">
        <v>1.43278014036691E-3</v>
      </c>
      <c r="W526" s="190">
        <v>6.4965603438825795E-4</v>
      </c>
      <c r="X526" s="197">
        <v>1.5249185810056901E-3</v>
      </c>
      <c r="Y526" s="190">
        <v>2.5887430244045199E-5</v>
      </c>
      <c r="Z526" s="197">
        <v>7.1238982050113005E-4</v>
      </c>
      <c r="AA526" s="190">
        <v>1.31794828425551E-4</v>
      </c>
      <c r="AB526" s="197">
        <v>4.62675348743758E-4</v>
      </c>
      <c r="AC526" s="190">
        <v>1.2467127671862601E-4</v>
      </c>
      <c r="AD526" s="197">
        <v>7.1788664179142105E-4</v>
      </c>
      <c r="AE526" s="190">
        <v>4.9825069178319995E-4</v>
      </c>
      <c r="AF526" s="197">
        <v>3.1274832543122799E-3</v>
      </c>
      <c r="AG526" s="190"/>
      <c r="AH526" s="197">
        <v>2.4156968852970199E-3</v>
      </c>
      <c r="AI526" s="190"/>
      <c r="AJ526" s="197">
        <v>4.9216417177968402E-3</v>
      </c>
      <c r="AK526" s="190"/>
      <c r="AL526" s="197">
        <v>1.0433467402122001E-2</v>
      </c>
      <c r="AM526" s="190"/>
      <c r="AN526" s="197">
        <v>8.8723571905544203E-4</v>
      </c>
      <c r="AO526" s="190">
        <v>2.6331193965667703E-4</v>
      </c>
      <c r="AP526" s="197">
        <v>4.88048142042976E-4</v>
      </c>
      <c r="AQ526" s="190"/>
    </row>
    <row r="527" spans="1:43" x14ac:dyDescent="0.35">
      <c r="A527">
        <v>209.226</v>
      </c>
      <c r="B527" t="s">
        <v>1530</v>
      </c>
      <c r="C527" t="s">
        <v>1573</v>
      </c>
      <c r="D527" s="197">
        <v>1.4215683307030799E-3</v>
      </c>
      <c r="E527" s="190">
        <v>4.8636869956678801E-4</v>
      </c>
      <c r="F527" s="197">
        <v>1.92767255792066E-3</v>
      </c>
      <c r="G527" s="190">
        <v>6.03525819583391E-4</v>
      </c>
      <c r="H527" s="197">
        <v>1.22222499760901E-3</v>
      </c>
      <c r="I527" s="190">
        <v>6.4527871944694895E-4</v>
      </c>
      <c r="J527" s="197">
        <v>3.40425927545403E-3</v>
      </c>
      <c r="K527" s="190">
        <v>2.1609540076128302E-3</v>
      </c>
      <c r="L527" s="197">
        <v>1.9425668122956799E-3</v>
      </c>
      <c r="M527" s="190">
        <v>9.7906909764556801E-4</v>
      </c>
      <c r="N527" s="197">
        <v>1.7042844579718199E-3</v>
      </c>
      <c r="O527" s="190">
        <v>5.8661060220955501E-6</v>
      </c>
      <c r="P527" s="197">
        <v>2.67674630778842E-3</v>
      </c>
      <c r="Q527" s="190"/>
      <c r="R527" s="197">
        <v>1.0998001387013301E-3</v>
      </c>
      <c r="S527" s="190">
        <v>1.7577624636549801E-4</v>
      </c>
      <c r="T527" s="197">
        <v>8.8453454429169697E-4</v>
      </c>
      <c r="U527" s="190">
        <v>3.44285346119096E-4</v>
      </c>
      <c r="V527" s="197">
        <v>7.3742492225719702E-4</v>
      </c>
      <c r="W527" s="190">
        <v>2.5533893555287999E-4</v>
      </c>
      <c r="X527" s="197">
        <v>8.8164485898429201E-4</v>
      </c>
      <c r="Y527" s="190">
        <v>8.9609306143881E-5</v>
      </c>
      <c r="Z527" s="197">
        <v>4.8730401622810201E-4</v>
      </c>
      <c r="AA527" s="190">
        <v>1.00120406823597E-4</v>
      </c>
      <c r="AB527" s="197">
        <v>2.86913632295887E-4</v>
      </c>
      <c r="AC527" s="190">
        <v>2.5989890100866099E-5</v>
      </c>
      <c r="AD527" s="197">
        <v>5.0649688007543001E-4</v>
      </c>
      <c r="AE527" s="190">
        <v>2.4131816216826799E-4</v>
      </c>
      <c r="AF527" s="197">
        <v>3.0596771399589201E-3</v>
      </c>
      <c r="AG527" s="190"/>
      <c r="AH527" s="197">
        <v>2.62040496890188E-3</v>
      </c>
      <c r="AI527" s="190"/>
      <c r="AJ527" s="197">
        <v>3.9170828358794903E-3</v>
      </c>
      <c r="AK527" s="190"/>
      <c r="AL527" s="197">
        <v>6.89164497695077E-3</v>
      </c>
      <c r="AM527" s="190"/>
      <c r="AN527" s="197">
        <v>7.5217704211517401E-4</v>
      </c>
      <c r="AO527" s="190">
        <v>2.19938713161783E-4</v>
      </c>
      <c r="AP527" s="197">
        <v>2.3495499314371701E-4</v>
      </c>
      <c r="AQ527" s="190"/>
    </row>
    <row r="528" spans="1:43" x14ac:dyDescent="0.35">
      <c r="A528">
        <v>210.149</v>
      </c>
      <c r="B528" t="s">
        <v>1531</v>
      </c>
      <c r="C528" t="s">
        <v>1573</v>
      </c>
      <c r="D528" s="197">
        <v>8.0834264595738598E-4</v>
      </c>
      <c r="E528" s="190">
        <v>3.7203809199751002E-4</v>
      </c>
      <c r="F528" s="197">
        <v>1.15957769386189E-3</v>
      </c>
      <c r="G528" s="190">
        <v>6.5323777023293698E-4</v>
      </c>
      <c r="H528" s="197">
        <v>5.48646147414328E-4</v>
      </c>
      <c r="I528" s="190">
        <v>2.27119991959285E-4</v>
      </c>
      <c r="J528" s="197">
        <v>4.5632731419317403E-3</v>
      </c>
      <c r="K528" s="190">
        <v>7.5819724802345797E-3</v>
      </c>
      <c r="L528" s="197">
        <v>3.42397636038879E-3</v>
      </c>
      <c r="M528" s="190">
        <v>3.1076455967511902E-3</v>
      </c>
      <c r="N528" s="197">
        <v>1.1310175605226899E-3</v>
      </c>
      <c r="O528" s="190">
        <v>9.0702692535207701E-5</v>
      </c>
      <c r="P528" s="197">
        <v>3.5995007162371402E-3</v>
      </c>
      <c r="Q528" s="190"/>
      <c r="R528" s="197">
        <v>5.0073387434542902E-4</v>
      </c>
      <c r="S528" s="190">
        <v>8.4150037837128395E-5</v>
      </c>
      <c r="T528" s="197">
        <v>5.8800997119532903E-4</v>
      </c>
      <c r="U528" s="190">
        <v>2.6625272849098701E-4</v>
      </c>
      <c r="V528" s="197">
        <v>2.653785784438E-4</v>
      </c>
      <c r="W528" s="190">
        <v>1.2463121872506599E-4</v>
      </c>
      <c r="X528" s="197">
        <v>2.6806918943435602E-4</v>
      </c>
      <c r="Y528" s="190">
        <v>2.43531149457383E-5</v>
      </c>
      <c r="Z528" s="197">
        <v>2.04836995990033E-4</v>
      </c>
      <c r="AA528" s="190">
        <v>6.5140285538095396E-5</v>
      </c>
      <c r="AB528" s="197">
        <v>1.04387130325191E-4</v>
      </c>
      <c r="AC528" s="190">
        <v>9.1456082064449901E-6</v>
      </c>
      <c r="AD528" s="197">
        <v>5.8490925687341999E-4</v>
      </c>
      <c r="AE528" s="190">
        <v>5.4454569624380101E-4</v>
      </c>
      <c r="AF528" s="197">
        <v>3.9522019495189702E-3</v>
      </c>
      <c r="AG528" s="190"/>
      <c r="AH528" s="197">
        <v>5.0401242635967798E-3</v>
      </c>
      <c r="AI528" s="190"/>
      <c r="AJ528" s="197">
        <v>2.1146310473245198E-3</v>
      </c>
      <c r="AK528" s="190"/>
      <c r="AL528" s="197">
        <v>2.25964563166863E-2</v>
      </c>
      <c r="AM528" s="190"/>
      <c r="AN528" s="197">
        <v>1.8045340668429899E-4</v>
      </c>
      <c r="AO528" s="190">
        <v>6.2736877926325202E-5</v>
      </c>
      <c r="AP528" s="197">
        <v>3.6290616723310197E-5</v>
      </c>
      <c r="AQ528" s="190"/>
    </row>
    <row r="529" spans="1:43" x14ac:dyDescent="0.35">
      <c r="A529">
        <v>211.096</v>
      </c>
      <c r="B529" t="s">
        <v>1532</v>
      </c>
      <c r="C529" t="s">
        <v>1573</v>
      </c>
      <c r="D529" s="197">
        <v>4.1460646875827499E-3</v>
      </c>
      <c r="E529" s="190">
        <v>2.0271171379962699E-3</v>
      </c>
      <c r="F529" s="197">
        <v>3.6784226472458999E-3</v>
      </c>
      <c r="G529" s="190">
        <v>1.68617134488924E-3</v>
      </c>
      <c r="H529" s="197">
        <v>3.5036176963251899E-3</v>
      </c>
      <c r="I529" s="190">
        <v>2.6928931667130301E-3</v>
      </c>
      <c r="J529" s="197">
        <v>5.2350445788207503E-3</v>
      </c>
      <c r="K529" s="190">
        <v>5.0016888190253603E-3</v>
      </c>
      <c r="L529" s="197">
        <v>4.3905838827163904E-3</v>
      </c>
      <c r="M529" s="190">
        <v>3.01086409532735E-3</v>
      </c>
      <c r="N529" s="197">
        <v>3.6499437042626201E-3</v>
      </c>
      <c r="O529" s="190">
        <v>1.8193619751042101E-3</v>
      </c>
      <c r="P529" s="197">
        <v>3.8686165078134502E-3</v>
      </c>
      <c r="Q529" s="190"/>
      <c r="R529" s="197">
        <v>1.2054926515427599E-3</v>
      </c>
      <c r="S529" s="190">
        <v>7.60724555917322E-5</v>
      </c>
      <c r="T529" s="197">
        <v>2.15519206919165E-3</v>
      </c>
      <c r="U529" s="190">
        <v>8.1747633200576596E-5</v>
      </c>
      <c r="V529" s="197">
        <v>7.8100169142110596E-3</v>
      </c>
      <c r="W529" s="190">
        <v>2.26736214089479E-3</v>
      </c>
      <c r="X529" s="197">
        <v>1.14886109059671E-2</v>
      </c>
      <c r="Y529" s="190">
        <v>5.3048781604194805E-4</v>
      </c>
      <c r="Z529" s="197">
        <v>5.3401690531901099E-3</v>
      </c>
      <c r="AA529" s="190">
        <v>9.2211119242577603E-4</v>
      </c>
      <c r="AB529" s="197">
        <v>2.8148172642634001E-3</v>
      </c>
      <c r="AC529" s="190">
        <v>9.7961743031112691E-4</v>
      </c>
      <c r="AD529" s="197">
        <v>1.8113011991171301E-3</v>
      </c>
      <c r="AE529" s="190">
        <v>8.8941914760041994E-5</v>
      </c>
      <c r="AF529" s="197">
        <v>1.4104446104346E-2</v>
      </c>
      <c r="AG529" s="190"/>
      <c r="AH529" s="197">
        <v>6.8995210095909301E-3</v>
      </c>
      <c r="AI529" s="190"/>
      <c r="AJ529" s="197">
        <v>4.67861172211749E-3</v>
      </c>
      <c r="AK529" s="190"/>
      <c r="AL529" s="197">
        <v>2.4089295944709599E-2</v>
      </c>
      <c r="AM529" s="190"/>
      <c r="AN529" s="197">
        <v>9.7437096439824903E-3</v>
      </c>
      <c r="AO529" s="190">
        <v>3.6299010675789902E-3</v>
      </c>
      <c r="AP529" s="197">
        <v>1.03859605351059E-3</v>
      </c>
      <c r="AQ529" s="190"/>
    </row>
    <row r="530" spans="1:43" x14ac:dyDescent="0.35">
      <c r="A530">
        <v>211.11199999999999</v>
      </c>
      <c r="B530" t="s">
        <v>1533</v>
      </c>
      <c r="C530" t="s">
        <v>1573</v>
      </c>
      <c r="D530" s="197">
        <v>4.6490668630759201E-3</v>
      </c>
      <c r="E530" s="190">
        <v>3.0785888436420002E-3</v>
      </c>
      <c r="F530" s="197">
        <v>4.00220833256466E-3</v>
      </c>
      <c r="G530" s="190">
        <v>2.4258570189437498E-3</v>
      </c>
      <c r="H530" s="197">
        <v>3.4928976193781399E-3</v>
      </c>
      <c r="I530" s="190">
        <v>2.6275749458013198E-3</v>
      </c>
      <c r="J530" s="197">
        <v>5.10695245341796E-3</v>
      </c>
      <c r="K530" s="190">
        <v>4.2862749909207201E-3</v>
      </c>
      <c r="L530" s="197">
        <v>5.6092460882835402E-3</v>
      </c>
      <c r="M530" s="190">
        <v>3.4423681108099501E-3</v>
      </c>
      <c r="N530" s="197">
        <v>3.61261243634481E-3</v>
      </c>
      <c r="O530" s="190">
        <v>1.6408692130739401E-3</v>
      </c>
      <c r="P530" s="197">
        <v>4.0936871605190203E-3</v>
      </c>
      <c r="Q530" s="190"/>
      <c r="R530" s="197">
        <v>1.20222801721554E-3</v>
      </c>
      <c r="S530" s="190">
        <v>6.0398525955440001E-5</v>
      </c>
      <c r="T530" s="197">
        <v>2.0552263593277601E-3</v>
      </c>
      <c r="U530" s="190">
        <v>5.7926904434813604E-4</v>
      </c>
      <c r="V530" s="197">
        <v>2.91408010785498E-3</v>
      </c>
      <c r="W530" s="190">
        <v>7.7196809440825795E-4</v>
      </c>
      <c r="X530" s="197">
        <v>3.66659107624013E-3</v>
      </c>
      <c r="Y530" s="190">
        <v>3.3151961781859902E-4</v>
      </c>
      <c r="Z530" s="197">
        <v>1.51206065154756E-3</v>
      </c>
      <c r="AA530" s="190">
        <v>2.6346414957548799E-4</v>
      </c>
      <c r="AB530" s="197">
        <v>1.1118124302677401E-3</v>
      </c>
      <c r="AC530" s="190">
        <v>1.3619112416005699E-4</v>
      </c>
      <c r="AD530" s="197">
        <v>1.1240220321670101E-3</v>
      </c>
      <c r="AE530" s="190">
        <v>1.3572409668770501E-4</v>
      </c>
      <c r="AF530" s="197">
        <v>6.4278363415486298E-3</v>
      </c>
      <c r="AG530" s="190"/>
      <c r="AH530" s="197">
        <v>5.3843718286792899E-3</v>
      </c>
      <c r="AI530" s="190"/>
      <c r="AJ530" s="197">
        <v>3.8590000510996601E-3</v>
      </c>
      <c r="AK530" s="190"/>
      <c r="AL530" s="197">
        <v>1.1958485064212101E-2</v>
      </c>
      <c r="AM530" s="190"/>
      <c r="AN530" s="197">
        <v>2.3652136347793299E-3</v>
      </c>
      <c r="AO530" s="190">
        <v>6.2616067781991799E-4</v>
      </c>
      <c r="AP530" s="197">
        <v>6.4134279467082799E-4</v>
      </c>
      <c r="AQ530" s="190"/>
    </row>
    <row r="531" spans="1:43" x14ac:dyDescent="0.35">
      <c r="A531">
        <v>211.20599999999999</v>
      </c>
      <c r="B531" t="s">
        <v>1534</v>
      </c>
      <c r="C531" t="s">
        <v>1573</v>
      </c>
      <c r="D531" s="197">
        <v>4.3280485815588698E-3</v>
      </c>
      <c r="E531" s="190">
        <v>2.83927527446167E-3</v>
      </c>
      <c r="F531" s="197">
        <v>6.0161989162545301E-3</v>
      </c>
      <c r="G531" s="190">
        <v>2.7446791435593999E-3</v>
      </c>
      <c r="H531" s="197">
        <v>3.03614054574144E-3</v>
      </c>
      <c r="I531" s="190">
        <v>2.2728344793284901E-3</v>
      </c>
      <c r="J531" s="197">
        <v>5.0341666109397004E-3</v>
      </c>
      <c r="K531" s="190">
        <v>3.6427720729456901E-3</v>
      </c>
      <c r="L531" s="197">
        <v>6.4717661043382797E-3</v>
      </c>
      <c r="M531" s="190">
        <v>4.2779363309423503E-3</v>
      </c>
      <c r="N531" s="197">
        <v>4.4449758463737596E-3</v>
      </c>
      <c r="O531" s="190">
        <v>1.0135549534768301E-3</v>
      </c>
      <c r="P531" s="197">
        <v>5.8177898525129E-3</v>
      </c>
      <c r="Q531" s="190"/>
      <c r="R531" s="197">
        <v>1.9784235359417601E-3</v>
      </c>
      <c r="S531" s="190">
        <v>4.4095692553186301E-4</v>
      </c>
      <c r="T531" s="197">
        <v>1.3049691741155399E-3</v>
      </c>
      <c r="U531" s="190">
        <v>4.0583029621148501E-4</v>
      </c>
      <c r="V531" s="197">
        <v>1.6684260927330801E-3</v>
      </c>
      <c r="W531" s="190">
        <v>6.1512730383472196E-4</v>
      </c>
      <c r="X531" s="197">
        <v>1.80090579751149E-3</v>
      </c>
      <c r="Y531" s="190">
        <v>1.76111809437476E-5</v>
      </c>
      <c r="Z531" s="197">
        <v>9.8358949677026402E-4</v>
      </c>
      <c r="AA531" s="190">
        <v>1.7950127342733E-4</v>
      </c>
      <c r="AB531" s="197">
        <v>6.5253476641120704E-4</v>
      </c>
      <c r="AC531" s="190">
        <v>1.2282241327147899E-4</v>
      </c>
      <c r="AD531" s="197">
        <v>1.18067977986965E-3</v>
      </c>
      <c r="AE531" s="190">
        <v>6.07808669616692E-4</v>
      </c>
      <c r="AF531" s="197">
        <v>6.2343237344291598E-3</v>
      </c>
      <c r="AG531" s="190"/>
      <c r="AH531" s="197">
        <v>2.8570939998039898E-3</v>
      </c>
      <c r="AI531" s="190"/>
      <c r="AJ531" s="197">
        <v>5.54789400917259E-3</v>
      </c>
      <c r="AK531" s="190"/>
      <c r="AL531" s="197">
        <v>1.1613266331465999E-2</v>
      </c>
      <c r="AM531" s="190"/>
      <c r="AN531" s="197">
        <v>1.2028052352803099E-3</v>
      </c>
      <c r="AO531" s="190">
        <v>4.0750216428258798E-4</v>
      </c>
      <c r="AP531" s="197">
        <v>3.0355700628137498E-4</v>
      </c>
      <c r="AQ531" s="190"/>
    </row>
    <row r="532" spans="1:43" x14ac:dyDescent="0.35">
      <c r="A532">
        <v>211.24199999999999</v>
      </c>
      <c r="B532" t="s">
        <v>1535</v>
      </c>
      <c r="C532" t="s">
        <v>1573</v>
      </c>
      <c r="D532" s="197">
        <v>2.62476307022887E-3</v>
      </c>
      <c r="E532" s="190">
        <v>1.1137063633661899E-3</v>
      </c>
      <c r="F532" s="197">
        <v>4.2342490641510402E-3</v>
      </c>
      <c r="G532" s="190">
        <v>1.43064230093687E-3</v>
      </c>
      <c r="H532" s="197">
        <v>2.1610054871508801E-3</v>
      </c>
      <c r="I532" s="190">
        <v>1.12870197905818E-3</v>
      </c>
      <c r="J532" s="197">
        <v>7.6404928278760104E-3</v>
      </c>
      <c r="K532" s="190">
        <v>5.9630228663580696E-3</v>
      </c>
      <c r="L532" s="197">
        <v>5.7284119764093198E-3</v>
      </c>
      <c r="M532" s="190">
        <v>2.6162001501839798E-3</v>
      </c>
      <c r="N532" s="197">
        <v>4.8255268166181101E-3</v>
      </c>
      <c r="O532" s="190">
        <v>9.2049702331137003E-4</v>
      </c>
      <c r="P532" s="197">
        <v>5.6103695638285798E-3</v>
      </c>
      <c r="Q532" s="190"/>
      <c r="R532" s="197">
        <v>2.46467109193596E-3</v>
      </c>
      <c r="S532" s="190">
        <v>3.9650490442658999E-4</v>
      </c>
      <c r="T532" s="197">
        <v>2.26138081951552E-3</v>
      </c>
      <c r="U532" s="190">
        <v>8.0704598687418702E-4</v>
      </c>
      <c r="V532" s="197">
        <v>1.4391172378959199E-3</v>
      </c>
      <c r="W532" s="190">
        <v>5.0239717149883501E-4</v>
      </c>
      <c r="X532" s="197">
        <v>1.57600662201221E-3</v>
      </c>
      <c r="Y532" s="190">
        <v>3.4035898337995099E-5</v>
      </c>
      <c r="Z532" s="197">
        <v>1.00780566379421E-3</v>
      </c>
      <c r="AA532" s="190">
        <v>2.6183114506820801E-4</v>
      </c>
      <c r="AB532" s="197">
        <v>6.6176850327799499E-4</v>
      </c>
      <c r="AC532" s="190">
        <v>7.5518450071239803E-5</v>
      </c>
      <c r="AD532" s="197">
        <v>1.34564909620044E-3</v>
      </c>
      <c r="AE532" s="190">
        <v>7.7569915749045799E-4</v>
      </c>
      <c r="AF532" s="197">
        <v>6.4468265003193104E-3</v>
      </c>
      <c r="AG532" s="190"/>
      <c r="AH532" s="197">
        <v>4.7213140985741704E-3</v>
      </c>
      <c r="AI532" s="190"/>
      <c r="AJ532" s="197">
        <v>1.5790389288815199E-2</v>
      </c>
      <c r="AK532" s="190"/>
      <c r="AL532" s="197">
        <v>1.5664382434958799E-2</v>
      </c>
      <c r="AM532" s="190"/>
      <c r="AN532" s="197">
        <v>1.17734659275789E-3</v>
      </c>
      <c r="AO532" s="190">
        <v>5.4655902785625795E-4</v>
      </c>
      <c r="AP532" s="197">
        <v>2.7644905345571502E-4</v>
      </c>
      <c r="AQ532" s="190"/>
    </row>
  </sheetData>
  <mergeCells count="19">
    <mergeCell ref="AP3:AQ3"/>
    <mergeCell ref="AN3:AO3"/>
    <mergeCell ref="V3:W3"/>
    <mergeCell ref="X3:Y3"/>
    <mergeCell ref="Z3:AA3"/>
    <mergeCell ref="AB3:AC3"/>
    <mergeCell ref="D3:E3"/>
    <mergeCell ref="H3:I3"/>
    <mergeCell ref="J3:K3"/>
    <mergeCell ref="AJ3:AK3"/>
    <mergeCell ref="AL3:AM3"/>
    <mergeCell ref="T3:U3"/>
    <mergeCell ref="AH3:AI3"/>
    <mergeCell ref="F3:G3"/>
    <mergeCell ref="AD3:AE3"/>
    <mergeCell ref="AF3:AG3"/>
    <mergeCell ref="N3:O3"/>
    <mergeCell ref="P3:Q3"/>
    <mergeCell ref="R3:S3"/>
  </mergeCells>
  <pageMargins left="0.7" right="0.7" top="0.75" bottom="0.75" header="0.3" footer="0.3"/>
  <pageSetup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32"/>
  <sheetViews>
    <sheetView workbookViewId="0">
      <selection activeCell="AA27" sqref="AA27"/>
    </sheetView>
  </sheetViews>
  <sheetFormatPr defaultRowHeight="14.5" x14ac:dyDescent="0.35"/>
  <cols>
    <col min="1" max="1" width="14.453125" customWidth="1"/>
    <col min="2" max="2" width="14.81640625" customWidth="1"/>
    <col min="3" max="3" width="46" customWidth="1"/>
    <col min="4" max="4" width="9.7265625" style="195" customWidth="1"/>
    <col min="5" max="5" width="9.7265625" style="189" customWidth="1"/>
    <col min="6" max="6" width="9.7265625" style="195" customWidth="1"/>
    <col min="7" max="7" width="9.7265625" style="189" customWidth="1"/>
    <col min="8" max="8" width="9.7265625" style="195" customWidth="1"/>
    <col min="9" max="9" width="9.7265625" style="189" customWidth="1"/>
    <col min="10" max="10" width="9.7265625" style="195" customWidth="1"/>
    <col min="11" max="11" width="9.7265625" style="189" customWidth="1"/>
    <col min="12" max="12" width="9.7265625" style="195" customWidth="1"/>
    <col min="13" max="13" width="9.7265625" style="189" customWidth="1"/>
    <col min="14" max="14" width="9.7265625" style="195" customWidth="1"/>
    <col min="15" max="15" width="9.7265625" style="189" customWidth="1"/>
    <col min="16" max="16" width="9.7265625" style="195" customWidth="1"/>
    <col min="17" max="17" width="9.7265625" style="189" customWidth="1"/>
    <col min="18" max="18" width="9.7265625" style="195" customWidth="1"/>
    <col min="19" max="19" width="9.7265625" style="189" customWidth="1"/>
    <col min="20" max="20" width="9.7265625" style="195" customWidth="1"/>
    <col min="21" max="21" width="9.7265625" style="189" customWidth="1"/>
    <col min="22" max="22" width="9.7265625" style="195" customWidth="1"/>
    <col min="23" max="23" width="9.7265625" style="189" customWidth="1"/>
    <col min="24" max="24" width="9.7265625" style="195" customWidth="1"/>
    <col min="25" max="25" width="9.7265625" style="189" customWidth="1"/>
    <col min="26" max="26" width="9.7265625" style="195" customWidth="1"/>
    <col min="27" max="27" width="9.7265625" style="189" customWidth="1"/>
    <col min="28" max="28" width="9.7265625" style="195" customWidth="1"/>
    <col min="29" max="29" width="9.7265625" style="189" customWidth="1"/>
    <col min="30" max="30" width="9.7265625" style="195" customWidth="1"/>
    <col min="31" max="31" width="9.7265625" style="189" customWidth="1"/>
    <col min="32" max="32" width="9.7265625" style="195" customWidth="1"/>
    <col min="33" max="33" width="9.7265625" style="189" customWidth="1"/>
    <col min="34" max="34" width="9.7265625" style="195" customWidth="1"/>
    <col min="35" max="35" width="9.7265625" style="189" customWidth="1"/>
    <col min="36" max="36" width="9.7265625" style="195" customWidth="1"/>
    <col min="37" max="37" width="9.7265625" style="189" customWidth="1"/>
    <col min="38" max="38" width="9.7265625" style="195" customWidth="1"/>
    <col min="39" max="39" width="9.7265625" style="189" customWidth="1"/>
    <col min="40" max="40" width="9.7265625" style="195" customWidth="1"/>
    <col min="41" max="41" width="9.7265625" style="189" customWidth="1"/>
    <col min="42" max="42" width="9.7265625" style="195" customWidth="1"/>
    <col min="43" max="43" width="9.7265625" style="189" customWidth="1"/>
  </cols>
  <sheetData>
    <row r="1" spans="1:43" ht="23.5" x14ac:dyDescent="0.55000000000000004">
      <c r="A1" s="182" t="s">
        <v>1712</v>
      </c>
      <c r="D1" s="199"/>
      <c r="E1" s="200"/>
      <c r="F1" s="199"/>
      <c r="G1" s="200"/>
      <c r="H1" s="199"/>
      <c r="I1" s="200"/>
      <c r="J1" s="199" t="s">
        <v>1702</v>
      </c>
      <c r="K1" s="200"/>
      <c r="L1" s="199"/>
      <c r="M1" s="200"/>
      <c r="N1" s="199"/>
      <c r="O1" s="200"/>
      <c r="P1" s="199"/>
      <c r="Q1" s="200"/>
      <c r="R1" s="199"/>
      <c r="S1" s="200"/>
      <c r="T1" s="199"/>
      <c r="U1" s="200"/>
      <c r="V1" s="199"/>
      <c r="W1" s="200"/>
      <c r="X1" s="199"/>
      <c r="Y1" s="200"/>
      <c r="Z1" s="199"/>
      <c r="AA1" s="200"/>
      <c r="AB1" s="199"/>
      <c r="AC1" s="200"/>
      <c r="AD1" s="199"/>
      <c r="AE1" s="200"/>
      <c r="AF1" s="199"/>
      <c r="AG1" s="200"/>
      <c r="AH1" s="199"/>
      <c r="AI1" s="200"/>
      <c r="AJ1" s="199"/>
      <c r="AK1" s="200"/>
      <c r="AL1" s="199"/>
      <c r="AM1" s="200"/>
      <c r="AN1" s="199"/>
      <c r="AO1" s="200"/>
      <c r="AP1" s="199"/>
    </row>
    <row r="2" spans="1:43" x14ac:dyDescent="0.35">
      <c r="D2" s="201" t="s">
        <v>1713</v>
      </c>
      <c r="E2" s="202"/>
      <c r="F2" s="201"/>
      <c r="G2" s="202"/>
      <c r="H2" s="199"/>
      <c r="I2" s="200"/>
      <c r="J2" s="199" t="s">
        <v>1703</v>
      </c>
      <c r="K2" s="200"/>
      <c r="L2" s="199"/>
      <c r="M2" s="200"/>
      <c r="N2" s="199"/>
      <c r="O2" s="200"/>
      <c r="P2" s="199"/>
      <c r="Q2" s="200"/>
      <c r="R2" s="199"/>
      <c r="S2" s="200"/>
      <c r="T2" s="199"/>
      <c r="U2" s="200"/>
      <c r="V2" s="199"/>
      <c r="W2" s="200"/>
      <c r="X2" s="199"/>
      <c r="Y2" s="200"/>
      <c r="Z2" s="199"/>
      <c r="AA2" s="200"/>
      <c r="AB2" s="199"/>
      <c r="AC2" s="200"/>
      <c r="AD2" s="199"/>
      <c r="AE2" s="200"/>
      <c r="AF2" s="199"/>
      <c r="AG2" s="200"/>
      <c r="AH2" s="199"/>
      <c r="AI2" s="200"/>
      <c r="AJ2" s="199"/>
      <c r="AK2" s="200"/>
      <c r="AL2" s="199"/>
      <c r="AM2" s="200"/>
      <c r="AN2" s="199"/>
      <c r="AO2" s="200"/>
      <c r="AP2" s="199"/>
    </row>
    <row r="3" spans="1:43" ht="30" customHeight="1" x14ac:dyDescent="0.35">
      <c r="D3" s="224" t="s">
        <v>1674</v>
      </c>
      <c r="E3" s="224"/>
      <c r="F3" s="225" t="s">
        <v>1677</v>
      </c>
      <c r="G3" s="225"/>
      <c r="H3" s="225" t="s">
        <v>1678</v>
      </c>
      <c r="I3" s="225"/>
      <c r="J3" s="225" t="s">
        <v>1679</v>
      </c>
      <c r="K3" s="225"/>
      <c r="L3" s="198" t="s">
        <v>1692</v>
      </c>
      <c r="M3" s="191"/>
      <c r="N3" s="225" t="s">
        <v>1689</v>
      </c>
      <c r="O3" s="225"/>
      <c r="P3" s="225" t="s">
        <v>1690</v>
      </c>
      <c r="Q3" s="225"/>
      <c r="R3" s="226" t="s">
        <v>1688</v>
      </c>
      <c r="S3" s="225"/>
      <c r="T3" s="225" t="s">
        <v>1680</v>
      </c>
      <c r="U3" s="225"/>
      <c r="V3" s="224" t="s">
        <v>1683</v>
      </c>
      <c r="W3" s="224"/>
      <c r="X3" s="224" t="s">
        <v>1684</v>
      </c>
      <c r="Y3" s="224"/>
      <c r="Z3" s="224" t="s">
        <v>1685</v>
      </c>
      <c r="AA3" s="224"/>
      <c r="AB3" s="224" t="s">
        <v>1686</v>
      </c>
      <c r="AC3" s="224"/>
      <c r="AD3" s="225" t="s">
        <v>1694</v>
      </c>
      <c r="AE3" s="225"/>
      <c r="AF3" s="225" t="s">
        <v>1696</v>
      </c>
      <c r="AG3" s="225"/>
      <c r="AH3" s="225" t="s">
        <v>1681</v>
      </c>
      <c r="AI3" s="225"/>
      <c r="AJ3" s="225" t="s">
        <v>1687</v>
      </c>
      <c r="AK3" s="225"/>
      <c r="AL3" s="225" t="s">
        <v>1693</v>
      </c>
      <c r="AM3" s="225"/>
      <c r="AN3" s="225" t="s">
        <v>1691</v>
      </c>
      <c r="AO3" s="225"/>
      <c r="AP3" s="225" t="s">
        <v>1695</v>
      </c>
      <c r="AQ3" s="225"/>
    </row>
    <row r="4" spans="1:43" s="193" customFormat="1" ht="29" x14ac:dyDescent="0.35">
      <c r="A4" s="192" t="s">
        <v>1672</v>
      </c>
      <c r="B4" s="192" t="s">
        <v>880</v>
      </c>
      <c r="C4" s="192" t="s">
        <v>1700</v>
      </c>
      <c r="D4" s="196" t="s">
        <v>1675</v>
      </c>
      <c r="E4" s="194" t="s">
        <v>1676</v>
      </c>
      <c r="F4" s="196" t="s">
        <v>1675</v>
      </c>
      <c r="G4" s="194" t="s">
        <v>1676</v>
      </c>
      <c r="H4" s="196" t="s">
        <v>1675</v>
      </c>
      <c r="I4" s="194" t="s">
        <v>1676</v>
      </c>
      <c r="J4" s="196" t="s">
        <v>1675</v>
      </c>
      <c r="K4" s="194" t="s">
        <v>1676</v>
      </c>
      <c r="L4" s="196" t="s">
        <v>1675</v>
      </c>
      <c r="M4" s="194" t="s">
        <v>1676</v>
      </c>
      <c r="N4" s="196" t="s">
        <v>1675</v>
      </c>
      <c r="O4" s="194" t="s">
        <v>1676</v>
      </c>
      <c r="P4" s="196" t="s">
        <v>1675</v>
      </c>
      <c r="Q4" s="194" t="s">
        <v>1676</v>
      </c>
      <c r="R4" s="196" t="s">
        <v>1675</v>
      </c>
      <c r="S4" s="194" t="s">
        <v>1676</v>
      </c>
      <c r="T4" s="196" t="s">
        <v>1675</v>
      </c>
      <c r="U4" s="194" t="s">
        <v>1676</v>
      </c>
      <c r="V4" s="196" t="s">
        <v>1675</v>
      </c>
      <c r="W4" s="194" t="s">
        <v>1676</v>
      </c>
      <c r="X4" s="196" t="s">
        <v>1675</v>
      </c>
      <c r="Y4" s="194" t="s">
        <v>1676</v>
      </c>
      <c r="Z4" s="196" t="s">
        <v>1675</v>
      </c>
      <c r="AA4" s="194" t="s">
        <v>1676</v>
      </c>
      <c r="AB4" s="196" t="s">
        <v>1675</v>
      </c>
      <c r="AC4" s="194" t="s">
        <v>1676</v>
      </c>
      <c r="AD4" s="196" t="s">
        <v>1675</v>
      </c>
      <c r="AE4" s="194" t="s">
        <v>1676</v>
      </c>
      <c r="AF4" s="196" t="s">
        <v>1675</v>
      </c>
      <c r="AG4" s="194" t="s">
        <v>1676</v>
      </c>
      <c r="AH4" s="196" t="s">
        <v>1675</v>
      </c>
      <c r="AI4" s="194" t="s">
        <v>1676</v>
      </c>
      <c r="AJ4" s="196" t="s">
        <v>1675</v>
      </c>
      <c r="AK4" s="194" t="s">
        <v>1676</v>
      </c>
      <c r="AL4" s="196" t="s">
        <v>1675</v>
      </c>
      <c r="AM4" s="194" t="s">
        <v>1676</v>
      </c>
      <c r="AN4" s="196" t="s">
        <v>1675</v>
      </c>
      <c r="AO4" s="194" t="s">
        <v>1676</v>
      </c>
      <c r="AP4" s="196" t="s">
        <v>1675</v>
      </c>
      <c r="AQ4" s="194" t="s">
        <v>1676</v>
      </c>
    </row>
    <row r="5" spans="1:43" x14ac:dyDescent="0.35">
      <c r="A5">
        <v>18.033799999999999</v>
      </c>
      <c r="B5" t="s">
        <v>264</v>
      </c>
      <c r="C5" t="s">
        <v>1556</v>
      </c>
      <c r="D5" s="197">
        <v>0.68951379351457298</v>
      </c>
      <c r="E5" s="190">
        <v>0.42195319991224101</v>
      </c>
      <c r="F5" s="197">
        <v>0.67800602031840396</v>
      </c>
      <c r="G5" s="190">
        <v>0.18734333022944799</v>
      </c>
      <c r="H5" s="197">
        <v>0.48923939593796401</v>
      </c>
      <c r="I5" s="190">
        <v>0.21183845783593899</v>
      </c>
      <c r="J5" s="197">
        <v>1.4924936405701801</v>
      </c>
      <c r="K5" s="190">
        <v>1.58776593810466</v>
      </c>
      <c r="L5" s="197">
        <v>1.6592769104393801</v>
      </c>
      <c r="M5" s="190">
        <v>1.4251694540635</v>
      </c>
      <c r="N5" s="197">
        <v>0.39937180175963699</v>
      </c>
      <c r="O5" s="190">
        <v>3.5865961708817E-2</v>
      </c>
      <c r="P5" s="197">
        <v>1.40530358366098</v>
      </c>
      <c r="Q5" s="190" t="s">
        <v>1682</v>
      </c>
      <c r="R5" s="197">
        <v>0.652533362927042</v>
      </c>
      <c r="S5" s="190">
        <v>0.115439239640931</v>
      </c>
      <c r="T5" s="197">
        <v>0.776067275837798</v>
      </c>
      <c r="U5" s="190">
        <v>0.28161769228761002</v>
      </c>
      <c r="V5" s="197">
        <v>0.449671892345963</v>
      </c>
      <c r="W5" s="190">
        <v>6.9773112165113602E-2</v>
      </c>
      <c r="X5" s="197">
        <v>0.56503552478768704</v>
      </c>
      <c r="Y5" s="190">
        <v>4.1502906229414403E-2</v>
      </c>
      <c r="Z5" s="197">
        <v>0.49450447295162803</v>
      </c>
      <c r="AA5" s="190">
        <v>4.8670182190294599E-2</v>
      </c>
      <c r="AB5" s="197">
        <v>0.34071349614638702</v>
      </c>
      <c r="AC5" s="190">
        <v>7.5891962542986205E-2</v>
      </c>
      <c r="AD5" s="197">
        <v>1.0743877799678401</v>
      </c>
      <c r="AE5" s="190">
        <v>0.282091218381816</v>
      </c>
      <c r="AF5" s="197">
        <v>1.26455219873739</v>
      </c>
      <c r="AG5" s="190" t="s">
        <v>1682</v>
      </c>
      <c r="AH5" s="197">
        <v>0.36456928710507802</v>
      </c>
      <c r="AI5" s="190" t="s">
        <v>1682</v>
      </c>
      <c r="AJ5" s="197">
        <v>1.4373065799923701</v>
      </c>
      <c r="AK5" s="190" t="s">
        <v>1682</v>
      </c>
      <c r="AL5" s="197">
        <v>3.54254942220054</v>
      </c>
      <c r="AM5" s="190" t="s">
        <v>1682</v>
      </c>
      <c r="AN5" s="197">
        <v>0.14562774921179999</v>
      </c>
      <c r="AO5" s="190">
        <v>5.2643839072398897E-2</v>
      </c>
      <c r="AP5" s="197">
        <v>0.14246175371115599</v>
      </c>
      <c r="AQ5" s="190" t="s">
        <v>1682</v>
      </c>
    </row>
    <row r="6" spans="1:43" x14ac:dyDescent="0.35">
      <c r="A6">
        <v>26.0151</v>
      </c>
      <c r="B6" t="s">
        <v>592</v>
      </c>
      <c r="C6" t="s">
        <v>1557</v>
      </c>
      <c r="D6" s="197">
        <v>0.37038671039971999</v>
      </c>
      <c r="E6" s="190">
        <v>0.215041304580674</v>
      </c>
      <c r="F6" s="197">
        <v>0.41613233788787002</v>
      </c>
      <c r="G6" s="190">
        <v>0.21517822007034099</v>
      </c>
      <c r="H6" s="197">
        <v>0.369899843330597</v>
      </c>
      <c r="I6" s="190">
        <v>0.21953753672121701</v>
      </c>
      <c r="J6" s="197">
        <v>0.57956559769984595</v>
      </c>
      <c r="K6" s="190">
        <v>0.282434153872132</v>
      </c>
      <c r="L6" s="197">
        <v>0.30239670843927502</v>
      </c>
      <c r="M6" s="190">
        <v>0.13925936176959999</v>
      </c>
      <c r="N6" s="197">
        <v>0.21211503778660901</v>
      </c>
      <c r="O6" s="190">
        <v>5.6875872664874996E-3</v>
      </c>
      <c r="P6" s="197">
        <v>0.513079956749255</v>
      </c>
      <c r="Q6" s="190"/>
      <c r="R6" s="197">
        <v>0.52385311657258804</v>
      </c>
      <c r="S6" s="190">
        <v>0.12797047761948899</v>
      </c>
      <c r="T6" s="197">
        <v>0.40917009044161101</v>
      </c>
      <c r="U6" s="190">
        <v>0.171791505500627</v>
      </c>
      <c r="V6" s="197">
        <v>0.126311678858059</v>
      </c>
      <c r="W6" s="190">
        <v>3.6781219549370997E-2</v>
      </c>
      <c r="X6" s="197">
        <v>0.13999205394686001</v>
      </c>
      <c r="Y6" s="190">
        <v>4.8988991851692896E-3</v>
      </c>
      <c r="Z6" s="197">
        <v>0.146959942307478</v>
      </c>
      <c r="AA6" s="190">
        <v>7.3898005419241204E-3</v>
      </c>
      <c r="AB6" s="197">
        <v>0.13073373669451099</v>
      </c>
      <c r="AC6" s="190">
        <v>4.1412925993112699E-2</v>
      </c>
      <c r="AD6" s="197">
        <v>0.22394903595850801</v>
      </c>
      <c r="AE6" s="190">
        <v>8.0055105069914506E-2</v>
      </c>
      <c r="AF6" s="197">
        <v>0.97433385550635399</v>
      </c>
      <c r="AG6" s="190"/>
      <c r="AH6" s="197">
        <v>0.32741753913243898</v>
      </c>
      <c r="AI6" s="190"/>
      <c r="AJ6" s="197">
        <v>0.49299821921647502</v>
      </c>
      <c r="AK6" s="190"/>
      <c r="AL6" s="197">
        <v>0.753956370352589</v>
      </c>
      <c r="AM6" s="190"/>
      <c r="AN6" s="197">
        <v>0.17533070785496699</v>
      </c>
      <c r="AO6" s="190">
        <v>0.10918921836543</v>
      </c>
      <c r="AP6" s="197">
        <v>7.9444899482385797E-2</v>
      </c>
      <c r="AQ6" s="190"/>
    </row>
    <row r="7" spans="1:43" x14ac:dyDescent="0.35">
      <c r="A7">
        <v>28.0182</v>
      </c>
      <c r="B7" t="s">
        <v>914</v>
      </c>
      <c r="C7" t="s">
        <v>57</v>
      </c>
      <c r="D7" s="197">
        <v>0.27407686279154297</v>
      </c>
      <c r="E7" s="190">
        <v>0.18430277969502701</v>
      </c>
      <c r="F7" s="197">
        <v>0.27531684653857702</v>
      </c>
      <c r="G7" s="190">
        <v>6.11323126764634E-2</v>
      </c>
      <c r="H7" s="197">
        <v>0.27345741113023397</v>
      </c>
      <c r="I7" s="190">
        <v>0.16868872438951399</v>
      </c>
      <c r="J7" s="197">
        <v>0.47392214140449301</v>
      </c>
      <c r="K7" s="190">
        <v>0.48323926714766302</v>
      </c>
      <c r="L7" s="197">
        <v>0.458965476698311</v>
      </c>
      <c r="M7" s="190">
        <v>0.37686144050228398</v>
      </c>
      <c r="N7" s="197">
        <v>0.16193025483854601</v>
      </c>
      <c r="O7" s="190">
        <v>1.02070389746171E-2</v>
      </c>
      <c r="P7" s="197">
        <v>0.75285567616085902</v>
      </c>
      <c r="Q7" s="190"/>
      <c r="R7" s="197">
        <v>0.32003243560094102</v>
      </c>
      <c r="S7" s="190">
        <v>2.8811957843402E-2</v>
      </c>
      <c r="T7" s="197">
        <v>0.29393621096157702</v>
      </c>
      <c r="U7" s="190">
        <v>0.17457099467679399</v>
      </c>
      <c r="V7" s="197">
        <v>6.5212955808176598E-2</v>
      </c>
      <c r="W7" s="190">
        <v>2.3455342114816299E-2</v>
      </c>
      <c r="X7" s="197">
        <v>7.8958558515894006E-2</v>
      </c>
      <c r="Y7" s="190">
        <v>3.0561252735949698E-3</v>
      </c>
      <c r="Z7" s="197">
        <v>9.3388148420332495E-2</v>
      </c>
      <c r="AA7" s="190">
        <v>1.79077839135958E-2</v>
      </c>
      <c r="AB7" s="197">
        <v>7.63220005157699E-2</v>
      </c>
      <c r="AC7" s="190">
        <v>1.6746646543583599E-2</v>
      </c>
      <c r="AD7" s="197">
        <v>0.22000605719782901</v>
      </c>
      <c r="AE7" s="190">
        <v>0.143390807846492</v>
      </c>
      <c r="AF7" s="197">
        <v>0.36758199029461203</v>
      </c>
      <c r="AG7" s="190"/>
      <c r="AH7" s="197">
        <v>0.14412719362082299</v>
      </c>
      <c r="AI7" s="190"/>
      <c r="AJ7" s="197">
        <v>3.0933693737073198</v>
      </c>
      <c r="AK7" s="190"/>
      <c r="AL7" s="197">
        <v>1.5371592924626101</v>
      </c>
      <c r="AM7" s="190"/>
      <c r="AN7" s="197">
        <v>1.3795124942561699E-2</v>
      </c>
      <c r="AO7" s="190">
        <v>7.5298348217557598E-3</v>
      </c>
      <c r="AP7" s="197">
        <v>1.7121830291122402E-2</v>
      </c>
      <c r="AQ7" s="190"/>
    </row>
    <row r="8" spans="1:43" x14ac:dyDescent="0.35">
      <c r="A8">
        <v>28.030799999999999</v>
      </c>
      <c r="B8" t="s">
        <v>593</v>
      </c>
      <c r="C8" t="s">
        <v>1558</v>
      </c>
      <c r="D8" s="197">
        <v>0.56337550167838502</v>
      </c>
      <c r="E8" s="190">
        <v>0.32419828555520802</v>
      </c>
      <c r="F8" s="197">
        <v>0.70984018437398799</v>
      </c>
      <c r="G8" s="190">
        <v>0.30508523000513199</v>
      </c>
      <c r="H8" s="197">
        <v>0.56953328367585598</v>
      </c>
      <c r="I8" s="190">
        <v>0.36726712868685901</v>
      </c>
      <c r="J8" s="197">
        <v>0.93494742278776</v>
      </c>
      <c r="K8" s="190">
        <v>0.41958360747708601</v>
      </c>
      <c r="L8" s="197">
        <v>0.29040499530184499</v>
      </c>
      <c r="M8" s="190">
        <v>0.15453753213474899</v>
      </c>
      <c r="N8" s="197">
        <v>0.210271454529079</v>
      </c>
      <c r="O8" s="190">
        <v>2.7750309124335602E-2</v>
      </c>
      <c r="P8" s="197">
        <v>0.79076254158677695</v>
      </c>
      <c r="Q8" s="190"/>
      <c r="R8" s="197">
        <v>0.96081659099367001</v>
      </c>
      <c r="S8" s="190">
        <v>0.26948125771109799</v>
      </c>
      <c r="T8" s="197">
        <v>0.66848432015335302</v>
      </c>
      <c r="U8" s="190">
        <v>0.309335363485707</v>
      </c>
      <c r="V8" s="197">
        <v>0.19044933385228</v>
      </c>
      <c r="W8" s="190">
        <v>4.7749058361224797E-2</v>
      </c>
      <c r="X8" s="197">
        <v>0.205853795033626</v>
      </c>
      <c r="Y8" s="190">
        <v>1.1912231971954099E-2</v>
      </c>
      <c r="Z8" s="197">
        <v>0.19531757473898601</v>
      </c>
      <c r="AA8" s="190">
        <v>2.1964861851727701E-2</v>
      </c>
      <c r="AB8" s="197">
        <v>0.18721689883100101</v>
      </c>
      <c r="AC8" s="190">
        <v>8.4265276393706803E-2</v>
      </c>
      <c r="AD8" s="197">
        <v>0.40111430607163101</v>
      </c>
      <c r="AE8" s="190">
        <v>0.13911082479239101</v>
      </c>
      <c r="AF8" s="197">
        <v>1.5657592349456499</v>
      </c>
      <c r="AG8" s="190"/>
      <c r="AH8" s="197">
        <v>0.34304400988866302</v>
      </c>
      <c r="AI8" s="190"/>
      <c r="AJ8" s="197">
        <v>0.55609850776716896</v>
      </c>
      <c r="AK8" s="190"/>
      <c r="AL8" s="197">
        <v>0.53818059319373202</v>
      </c>
      <c r="AM8" s="190"/>
      <c r="AN8" s="197">
        <v>0.229528706539116</v>
      </c>
      <c r="AO8" s="190">
        <v>0.16367960807938101</v>
      </c>
      <c r="AP8" s="197">
        <v>0.142606685228926</v>
      </c>
      <c r="AQ8" s="190"/>
    </row>
    <row r="9" spans="1:43" x14ac:dyDescent="0.35">
      <c r="A9">
        <v>30.033799999999999</v>
      </c>
      <c r="B9" t="s">
        <v>917</v>
      </c>
      <c r="C9" t="s">
        <v>524</v>
      </c>
      <c r="D9" s="197">
        <v>4.5495231938347703E-4</v>
      </c>
      <c r="E9" s="190">
        <v>5.7001559842479897E-4</v>
      </c>
      <c r="F9" s="197">
        <v>8.012868023851E-4</v>
      </c>
      <c r="G9" s="190">
        <v>6.2549019829936502E-4</v>
      </c>
      <c r="H9" s="197">
        <v>7.8438759105166496E-4</v>
      </c>
      <c r="I9" s="190">
        <v>1.05006231917837E-3</v>
      </c>
      <c r="J9" s="197">
        <v>1.0092236263164701E-3</v>
      </c>
      <c r="K9" s="190">
        <v>1.33400363075036E-3</v>
      </c>
      <c r="L9" s="197">
        <v>5.2638811429007797E-4</v>
      </c>
      <c r="M9" s="190">
        <v>9.1173095845078795E-4</v>
      </c>
      <c r="N9" s="197">
        <v>6.6725130907856301E-5</v>
      </c>
      <c r="O9" s="190">
        <v>9.43635850810105E-5</v>
      </c>
      <c r="P9" s="197">
        <v>3.12651467651108E-4</v>
      </c>
      <c r="Q9" s="190"/>
      <c r="R9" s="197">
        <v>1.46229234601691E-3</v>
      </c>
      <c r="S9" s="190">
        <v>6.8378728101438704E-4</v>
      </c>
      <c r="T9" s="197">
        <v>2.2360664171019399E-3</v>
      </c>
      <c r="U9" s="190">
        <v>2.2285104854585101E-3</v>
      </c>
      <c r="V9" s="197">
        <v>7.2064041778560598E-5</v>
      </c>
      <c r="W9" s="190">
        <v>3.1857504059389799E-5</v>
      </c>
      <c r="X9" s="197">
        <v>1.5191175015438901E-4</v>
      </c>
      <c r="Y9" s="190">
        <v>1.09144101440414E-4</v>
      </c>
      <c r="Z9" s="197">
        <v>6.7869217066733297E-4</v>
      </c>
      <c r="AA9" s="190">
        <v>6.6712118880489903E-4</v>
      </c>
      <c r="AB9" s="197">
        <v>1.4334141936497299E-4</v>
      </c>
      <c r="AC9" s="190">
        <v>1.8748059039781401E-4</v>
      </c>
      <c r="AD9" s="197">
        <v>6.56953477425711E-4</v>
      </c>
      <c r="AE9" s="190">
        <v>6.2898302998760102E-6</v>
      </c>
      <c r="AF9" s="197">
        <v>1.8436443798148299E-3</v>
      </c>
      <c r="AG9" s="190"/>
      <c r="AH9" s="197">
        <v>8.4693677843311697E-4</v>
      </c>
      <c r="AI9" s="190"/>
      <c r="AJ9" s="197">
        <v>5.1042119588497E-5</v>
      </c>
      <c r="AK9" s="190"/>
      <c r="AL9" s="197">
        <v>5.1040135740706904E-3</v>
      </c>
      <c r="AM9" s="190"/>
      <c r="AN9" s="197">
        <v>1.0109675880490299E-4</v>
      </c>
      <c r="AO9" s="190">
        <v>7.64614415219454E-5</v>
      </c>
      <c r="AP9" s="197">
        <v>0</v>
      </c>
      <c r="AQ9" s="190"/>
    </row>
    <row r="10" spans="1:43" x14ac:dyDescent="0.35">
      <c r="A10">
        <v>31.017800000000001</v>
      </c>
      <c r="B10" t="s">
        <v>919</v>
      </c>
      <c r="C10" t="s">
        <v>10</v>
      </c>
      <c r="D10" s="197">
        <v>1.86250001817974</v>
      </c>
      <c r="E10" s="190">
        <v>0.70562416298695096</v>
      </c>
      <c r="F10" s="197">
        <v>1.90250225380952</v>
      </c>
      <c r="G10" s="190">
        <v>0.67205600671333199</v>
      </c>
      <c r="H10" s="197">
        <v>2.5690831602601998</v>
      </c>
      <c r="I10" s="190">
        <v>2.4735800352783999</v>
      </c>
      <c r="J10" s="197">
        <v>1.7372736930041399</v>
      </c>
      <c r="K10" s="190">
        <v>0.89368528456719398</v>
      </c>
      <c r="L10" s="197">
        <v>1.5326744223656901</v>
      </c>
      <c r="M10" s="190">
        <v>0.383396074891029</v>
      </c>
      <c r="N10" s="197">
        <v>1.17044770067591</v>
      </c>
      <c r="O10" s="190">
        <v>0.30433944823238102</v>
      </c>
      <c r="P10" s="197">
        <v>2.61787840614108</v>
      </c>
      <c r="Q10" s="190"/>
      <c r="R10" s="197">
        <v>1.663268454435</v>
      </c>
      <c r="S10" s="190">
        <v>8.1292538102910594E-2</v>
      </c>
      <c r="T10" s="197">
        <v>1.5032377858142201</v>
      </c>
      <c r="U10" s="190">
        <v>0.47310420083045701</v>
      </c>
      <c r="V10" s="197">
        <v>0.61109509447460297</v>
      </c>
      <c r="W10" s="190">
        <v>0.16718729844862401</v>
      </c>
      <c r="X10" s="197">
        <v>0.63489075473122303</v>
      </c>
      <c r="Y10" s="190">
        <v>6.7179002243090702E-2</v>
      </c>
      <c r="Z10" s="197">
        <v>0.69218125386936002</v>
      </c>
      <c r="AA10" s="190">
        <v>0.113055473050374</v>
      </c>
      <c r="AB10" s="197">
        <v>0.51685780209144105</v>
      </c>
      <c r="AC10" s="190">
        <v>0.206733049795432</v>
      </c>
      <c r="AD10" s="197">
        <v>0.83830848410719705</v>
      </c>
      <c r="AE10" s="190">
        <v>0.12971298024233999</v>
      </c>
      <c r="AF10" s="197">
        <v>4.7582947157857403</v>
      </c>
      <c r="AG10" s="190"/>
      <c r="AH10" s="197">
        <v>2.4200569784060799</v>
      </c>
      <c r="AI10" s="190"/>
      <c r="AJ10" s="197">
        <v>1.42227292373391</v>
      </c>
      <c r="AK10" s="190"/>
      <c r="AL10" s="197">
        <v>2.3648391219034699</v>
      </c>
      <c r="AM10" s="190"/>
      <c r="AN10" s="197">
        <v>1.56066712648206</v>
      </c>
      <c r="AO10" s="190">
        <v>1.1705974786464599</v>
      </c>
      <c r="AP10" s="197">
        <v>0.33275220519959398</v>
      </c>
      <c r="AQ10" s="190"/>
    </row>
    <row r="11" spans="1:43" x14ac:dyDescent="0.35">
      <c r="A11">
        <v>33.033499999999997</v>
      </c>
      <c r="B11" t="s">
        <v>920</v>
      </c>
      <c r="C11" t="s">
        <v>0</v>
      </c>
      <c r="D11" s="197">
        <v>1.16067858407674</v>
      </c>
      <c r="E11" s="190">
        <v>0.47776570510711702</v>
      </c>
      <c r="F11" s="197">
        <v>0.89911483409659398</v>
      </c>
      <c r="G11" s="190">
        <v>0.35166277518790801</v>
      </c>
      <c r="H11" s="197">
        <v>1.29878353237789</v>
      </c>
      <c r="I11" s="190">
        <v>1.37195295165724</v>
      </c>
      <c r="J11" s="197">
        <v>1.6145459078612101</v>
      </c>
      <c r="K11" s="190">
        <v>0.97832537588485402</v>
      </c>
      <c r="L11" s="197">
        <v>1.27391956998731</v>
      </c>
      <c r="M11" s="190">
        <v>0.79240124415613999</v>
      </c>
      <c r="N11" s="197">
        <v>0.87385046085615903</v>
      </c>
      <c r="O11" s="190">
        <v>0.100973584679536</v>
      </c>
      <c r="P11" s="197">
        <v>2.1954801267728201</v>
      </c>
      <c r="Q11" s="190"/>
      <c r="R11" s="197">
        <v>0.81224115982050404</v>
      </c>
      <c r="S11" s="190">
        <v>0.16603942508282099</v>
      </c>
      <c r="T11" s="197">
        <v>0.95053401066627397</v>
      </c>
      <c r="U11" s="190">
        <v>0.11669200582059</v>
      </c>
      <c r="V11" s="197">
        <v>0.436935312090661</v>
      </c>
      <c r="W11" s="190">
        <v>6.7681878814055296E-2</v>
      </c>
      <c r="X11" s="197">
        <v>0.38529738204786801</v>
      </c>
      <c r="Y11" s="190">
        <v>4.3728519763738503E-2</v>
      </c>
      <c r="Z11" s="197">
        <v>0.37932868406894399</v>
      </c>
      <c r="AA11" s="190">
        <v>6.3078520051093198E-2</v>
      </c>
      <c r="AB11" s="197">
        <v>0.25986373384287498</v>
      </c>
      <c r="AC11" s="190">
        <v>4.4274637801275302E-2</v>
      </c>
      <c r="AD11" s="197">
        <v>0.66843743517285203</v>
      </c>
      <c r="AE11" s="190">
        <v>0.211930607489658</v>
      </c>
      <c r="AF11" s="197">
        <v>3.5747070449966798</v>
      </c>
      <c r="AG11" s="190"/>
      <c r="AH11" s="197">
        <v>1.1266027946400701</v>
      </c>
      <c r="AI11" s="190"/>
      <c r="AJ11" s="197">
        <v>2.4447053033611001</v>
      </c>
      <c r="AK11" s="190"/>
      <c r="AL11" s="197">
        <v>1.83997752509347</v>
      </c>
      <c r="AM11" s="190"/>
      <c r="AN11" s="197">
        <v>0.95348695887330603</v>
      </c>
      <c r="AO11" s="190">
        <v>0.81477739523327697</v>
      </c>
      <c r="AP11" s="197">
        <v>0.20192696249256201</v>
      </c>
      <c r="AQ11" s="190"/>
    </row>
    <row r="12" spans="1:43" x14ac:dyDescent="0.35">
      <c r="A12">
        <v>34.994999999999997</v>
      </c>
      <c r="B12" t="s">
        <v>921</v>
      </c>
      <c r="C12" t="s">
        <v>267</v>
      </c>
      <c r="D12" s="197">
        <v>1.36125141120065E-2</v>
      </c>
      <c r="E12" s="190">
        <v>1.2255979948558701E-2</v>
      </c>
      <c r="F12" s="197">
        <v>1.44788721437808E-2</v>
      </c>
      <c r="G12" s="190">
        <v>5.5103093322358097E-3</v>
      </c>
      <c r="H12" s="197">
        <v>1.5735582838796499E-2</v>
      </c>
      <c r="I12" s="190">
        <v>1.13006638201487E-2</v>
      </c>
      <c r="J12" s="197">
        <v>9.6385843705486002E-2</v>
      </c>
      <c r="K12" s="190">
        <v>0.14158798265945699</v>
      </c>
      <c r="L12" s="197">
        <v>3.99010265557036E-2</v>
      </c>
      <c r="M12" s="190">
        <v>5.0337812058030798E-2</v>
      </c>
      <c r="N12" s="197">
        <v>1.0586635627919699E-2</v>
      </c>
      <c r="O12" s="190">
        <v>9.5692859339080395E-4</v>
      </c>
      <c r="P12" s="197">
        <v>4.6512598816630599E-2</v>
      </c>
      <c r="Q12" s="190"/>
      <c r="R12" s="197">
        <v>1.5870548339564399E-2</v>
      </c>
      <c r="S12" s="190">
        <v>1.6947730406294201E-3</v>
      </c>
      <c r="T12" s="197">
        <v>1.16068477573875E-2</v>
      </c>
      <c r="U12" s="190">
        <v>6.31642775173468E-3</v>
      </c>
      <c r="V12" s="197">
        <v>4.9985088283674697E-3</v>
      </c>
      <c r="W12" s="190">
        <v>2.2601906100177499E-3</v>
      </c>
      <c r="X12" s="197">
        <v>5.0031769681171401E-3</v>
      </c>
      <c r="Y12" s="190">
        <v>1.65392466961592E-4</v>
      </c>
      <c r="Z12" s="197">
        <v>3.3469428713663301E-3</v>
      </c>
      <c r="AA12" s="190">
        <v>4.4340895401544499E-4</v>
      </c>
      <c r="AB12" s="197">
        <v>2.6672000817892102E-3</v>
      </c>
      <c r="AC12" s="190">
        <v>7.1654961274023998E-4</v>
      </c>
      <c r="AD12" s="197">
        <v>1.03932085772213E-2</v>
      </c>
      <c r="AE12" s="190">
        <v>9.2775074460818702E-3</v>
      </c>
      <c r="AF12" s="197">
        <v>3.8144046518722101E-2</v>
      </c>
      <c r="AG12" s="190"/>
      <c r="AH12" s="197">
        <v>1.9214584519271001E-2</v>
      </c>
      <c r="AI12" s="190"/>
      <c r="AJ12" s="197">
        <v>0.22313553404653499</v>
      </c>
      <c r="AK12" s="190"/>
      <c r="AL12" s="197">
        <v>0.207269539992427</v>
      </c>
      <c r="AM12" s="190"/>
      <c r="AN12" s="197">
        <v>1.02070841697056E-3</v>
      </c>
      <c r="AO12" s="190">
        <v>6.3697761454416105E-4</v>
      </c>
      <c r="AP12" s="197">
        <v>2.0022480655446499E-4</v>
      </c>
      <c r="AQ12" s="190"/>
    </row>
    <row r="13" spans="1:43" x14ac:dyDescent="0.35">
      <c r="A13">
        <v>41.038600000000002</v>
      </c>
      <c r="B13" t="s">
        <v>233</v>
      </c>
      <c r="C13" t="s">
        <v>1559</v>
      </c>
      <c r="D13" s="197">
        <v>7.8548436332831706E-2</v>
      </c>
      <c r="E13" s="190">
        <v>4.8065173520636398E-2</v>
      </c>
      <c r="F13" s="197">
        <v>8.7792222553268198E-2</v>
      </c>
      <c r="G13" s="190">
        <v>4.0950587255635003E-2</v>
      </c>
      <c r="H13" s="197">
        <v>7.4432001281364096E-2</v>
      </c>
      <c r="I13" s="190">
        <v>4.40655306217419E-2</v>
      </c>
      <c r="J13" s="197">
        <v>0.15647052154909899</v>
      </c>
      <c r="K13" s="190">
        <v>0.110352545200345</v>
      </c>
      <c r="L13" s="197">
        <v>9.0837327388238104E-2</v>
      </c>
      <c r="M13" s="190">
        <v>6.03502184159488E-2</v>
      </c>
      <c r="N13" s="197">
        <v>5.1513963141670803E-2</v>
      </c>
      <c r="O13" s="190">
        <v>1.18059541865912E-2</v>
      </c>
      <c r="P13" s="197">
        <v>0.258363649993546</v>
      </c>
      <c r="Q13" s="190"/>
      <c r="R13" s="197">
        <v>7.4209056043639199E-2</v>
      </c>
      <c r="S13" s="190">
        <v>4.1873313389635403E-3</v>
      </c>
      <c r="T13" s="197">
        <v>0.10006169972689</v>
      </c>
      <c r="U13" s="190">
        <v>4.9666962962837603E-2</v>
      </c>
      <c r="V13" s="197">
        <v>2.20445399251506E-2</v>
      </c>
      <c r="W13" s="190">
        <v>5.4878915678356196E-3</v>
      </c>
      <c r="X13" s="197">
        <v>2.6493997493408999E-2</v>
      </c>
      <c r="Y13" s="190">
        <v>4.5301234768047499E-4</v>
      </c>
      <c r="Z13" s="197">
        <v>3.1195292171853101E-2</v>
      </c>
      <c r="AA13" s="190">
        <v>7.3104719591564702E-3</v>
      </c>
      <c r="AB13" s="197">
        <v>1.7044366370331701E-2</v>
      </c>
      <c r="AC13" s="190">
        <v>2.50248004428834E-3</v>
      </c>
      <c r="AD13" s="197">
        <v>7.5916779097919995E-2</v>
      </c>
      <c r="AE13" s="190">
        <v>3.61683032538785E-2</v>
      </c>
      <c r="AF13" s="197">
        <v>0.18331538615606699</v>
      </c>
      <c r="AG13" s="190"/>
      <c r="AH13" s="197">
        <v>0.10388568533227301</v>
      </c>
      <c r="AI13" s="190"/>
      <c r="AJ13" s="197">
        <v>0.85813593810336597</v>
      </c>
      <c r="AK13" s="190"/>
      <c r="AL13" s="197">
        <v>0.68891925496545703</v>
      </c>
      <c r="AM13" s="190"/>
      <c r="AN13" s="197">
        <v>1.5856424267989999E-2</v>
      </c>
      <c r="AO13" s="190">
        <v>1.1237303592449999E-2</v>
      </c>
      <c r="AP13" s="197">
        <v>9.2280145061796796E-4</v>
      </c>
      <c r="AQ13" s="190"/>
    </row>
    <row r="14" spans="1:43" x14ac:dyDescent="0.35">
      <c r="A14">
        <v>42.033799999999999</v>
      </c>
      <c r="B14" t="s">
        <v>922</v>
      </c>
      <c r="C14" t="s">
        <v>21</v>
      </c>
      <c r="D14" s="197">
        <v>7.6359610662916799E-2</v>
      </c>
      <c r="E14" s="190">
        <v>5.3017248464982798E-2</v>
      </c>
      <c r="F14" s="197">
        <v>8.6039576277183102E-2</v>
      </c>
      <c r="G14" s="190">
        <v>2.7567852184357099E-2</v>
      </c>
      <c r="H14" s="197">
        <v>6.0809351481002E-2</v>
      </c>
      <c r="I14" s="190">
        <v>5.1928785555339502E-2</v>
      </c>
      <c r="J14" s="197">
        <v>0.31144101038393501</v>
      </c>
      <c r="K14" s="190">
        <v>0.47096837322970297</v>
      </c>
      <c r="L14" s="197">
        <v>0.29992622048635498</v>
      </c>
      <c r="M14" s="190">
        <v>0.323648319108919</v>
      </c>
      <c r="N14" s="197">
        <v>0.39331533872069802</v>
      </c>
      <c r="O14" s="190">
        <v>2.2023483528804198E-2</v>
      </c>
      <c r="P14" s="197">
        <v>0.83303589175758097</v>
      </c>
      <c r="Q14" s="190"/>
      <c r="R14" s="197">
        <v>0.67326584061972805</v>
      </c>
      <c r="S14" s="190">
        <v>0.14748186041445199</v>
      </c>
      <c r="T14" s="197">
        <v>0.58412653733454201</v>
      </c>
      <c r="U14" s="190">
        <v>0.28514985916515101</v>
      </c>
      <c r="V14" s="197">
        <v>0.15771446897322</v>
      </c>
      <c r="W14" s="190">
        <v>4.3304975566894097E-2</v>
      </c>
      <c r="X14" s="197">
        <v>0.168518116069271</v>
      </c>
      <c r="Y14" s="190">
        <v>1.3114749505488899E-2</v>
      </c>
      <c r="Z14" s="197">
        <v>0.121670449476822</v>
      </c>
      <c r="AA14" s="190">
        <v>2.4532051946105402E-2</v>
      </c>
      <c r="AB14" s="197">
        <v>8.2666023210183695E-2</v>
      </c>
      <c r="AC14" s="190">
        <v>2.2525122962525901E-2</v>
      </c>
      <c r="AD14" s="197">
        <v>0.26088449824619198</v>
      </c>
      <c r="AE14" s="190">
        <v>9.4089523974525704E-2</v>
      </c>
      <c r="AF14" s="197">
        <v>1.31254102026229</v>
      </c>
      <c r="AG14" s="190"/>
      <c r="AH14" s="197">
        <v>0.51789416882353401</v>
      </c>
      <c r="AI14" s="190"/>
      <c r="AJ14" s="197">
        <v>1.35541637394141</v>
      </c>
      <c r="AK14" s="190"/>
      <c r="AL14" s="197">
        <v>1.3523580405384901</v>
      </c>
      <c r="AM14" s="190"/>
      <c r="AN14" s="197">
        <v>0.24122350186820701</v>
      </c>
      <c r="AO14" s="190">
        <v>0.17215969292991801</v>
      </c>
      <c r="AP14" s="197">
        <v>5.8222117592271597E-2</v>
      </c>
      <c r="AQ14" s="190"/>
    </row>
    <row r="15" spans="1:43" x14ac:dyDescent="0.35">
      <c r="A15">
        <v>43.054200000000002</v>
      </c>
      <c r="B15" t="s">
        <v>923</v>
      </c>
      <c r="C15" t="s">
        <v>1560</v>
      </c>
      <c r="D15" s="197">
        <v>0.52507562032361899</v>
      </c>
      <c r="E15" s="190">
        <v>0.30801362006567301</v>
      </c>
      <c r="F15" s="197">
        <v>0.608411075147685</v>
      </c>
      <c r="G15" s="190">
        <v>0.30239310858763901</v>
      </c>
      <c r="H15" s="197">
        <v>0.47477918009854803</v>
      </c>
      <c r="I15" s="190">
        <v>0.28786489411267702</v>
      </c>
      <c r="J15" s="197">
        <v>1.0686128848309999</v>
      </c>
      <c r="K15" s="190">
        <v>0.751052485654088</v>
      </c>
      <c r="L15" s="197">
        <v>0.60761853679627598</v>
      </c>
      <c r="M15" s="190">
        <v>0.36890851243412898</v>
      </c>
      <c r="N15" s="197">
        <v>0.18827627565364</v>
      </c>
      <c r="O15" s="190">
        <v>1.39826995558589E-2</v>
      </c>
      <c r="P15" s="197">
        <v>0.53484346438991903</v>
      </c>
      <c r="Q15" s="190"/>
      <c r="R15" s="197">
        <v>0.75790353393602505</v>
      </c>
      <c r="S15" s="190">
        <v>0.13084695492413201</v>
      </c>
      <c r="T15" s="197">
        <v>1.3500988295494301</v>
      </c>
      <c r="U15" s="190">
        <v>0.31235463223009502</v>
      </c>
      <c r="V15" s="197">
        <v>0.26350380763223402</v>
      </c>
      <c r="W15" s="190">
        <v>1.6467048781120801E-2</v>
      </c>
      <c r="X15" s="197">
        <v>0.27047297577460999</v>
      </c>
      <c r="Y15" s="190">
        <v>2.96248830098839E-2</v>
      </c>
      <c r="Z15" s="197">
        <v>0.56186787078219602</v>
      </c>
      <c r="AA15" s="190">
        <v>7.6567571114355804E-2</v>
      </c>
      <c r="AB15" s="197">
        <v>0.41021825227021602</v>
      </c>
      <c r="AC15" s="190">
        <v>8.0279958590938505E-2</v>
      </c>
      <c r="AD15" s="197">
        <v>0.60564120732167204</v>
      </c>
      <c r="AE15" s="190">
        <v>0.222965352638167</v>
      </c>
      <c r="AF15" s="197">
        <v>1.2267567031329401</v>
      </c>
      <c r="AG15" s="190"/>
      <c r="AH15" s="197">
        <v>0.190326270183718</v>
      </c>
      <c r="AI15" s="190"/>
      <c r="AJ15" s="197">
        <v>0.503760247528942</v>
      </c>
      <c r="AK15" s="190"/>
      <c r="AL15" s="197">
        <v>0.94158327719883494</v>
      </c>
      <c r="AM15" s="190"/>
      <c r="AN15" s="197">
        <v>6.8484619096491006E-2</v>
      </c>
      <c r="AO15" s="190">
        <v>2.90289557525714E-2</v>
      </c>
      <c r="AP15" s="197">
        <v>9.5442319019929306E-2</v>
      </c>
      <c r="AQ15" s="190"/>
    </row>
    <row r="16" spans="1:43" x14ac:dyDescent="0.35">
      <c r="A16">
        <v>44.013100000000001</v>
      </c>
      <c r="B16" t="s">
        <v>924</v>
      </c>
      <c r="C16" t="s">
        <v>26</v>
      </c>
      <c r="D16" s="197">
        <v>0.619209705140077</v>
      </c>
      <c r="E16" s="190">
        <v>0.436686975096514</v>
      </c>
      <c r="F16" s="197">
        <v>0.57407357078238797</v>
      </c>
      <c r="G16" s="190">
        <v>0.23957305066479001</v>
      </c>
      <c r="H16" s="197">
        <v>0.47129838075522801</v>
      </c>
      <c r="I16" s="190">
        <v>0.282965565907769</v>
      </c>
      <c r="J16" s="197">
        <v>0.59792224820019901</v>
      </c>
      <c r="K16" s="190">
        <v>0.28719944993819702</v>
      </c>
      <c r="L16" s="197">
        <v>0.43154936261030402</v>
      </c>
      <c r="M16" s="190">
        <v>0.10314887031968201</v>
      </c>
      <c r="N16" s="197">
        <v>1.8662485673968201E-3</v>
      </c>
      <c r="O16" s="190">
        <v>1.2850319884625701E-3</v>
      </c>
      <c r="P16" s="197">
        <v>6.7992755339285104E-3</v>
      </c>
      <c r="Q16" s="190"/>
      <c r="R16" s="197">
        <v>7.1133561886261602E-3</v>
      </c>
      <c r="S16" s="190">
        <v>5.2448815370369803E-4</v>
      </c>
      <c r="T16" s="197">
        <v>1.4184786502739201E-2</v>
      </c>
      <c r="U16" s="190">
        <v>7.5861663551286297E-3</v>
      </c>
      <c r="V16" s="197">
        <v>7.03893312101753E-4</v>
      </c>
      <c r="W16" s="190">
        <v>1.1406958423137801E-4</v>
      </c>
      <c r="X16" s="197">
        <v>9.3317530733086199E-4</v>
      </c>
      <c r="Y16" s="190">
        <v>1.3448248561436499E-4</v>
      </c>
      <c r="Z16" s="197">
        <v>1.3685558521895401E-3</v>
      </c>
      <c r="AA16" s="190">
        <v>1.0736200499230999E-3</v>
      </c>
      <c r="AB16" s="197">
        <v>6.6705126672305997E-4</v>
      </c>
      <c r="AC16" s="190">
        <v>6.2468119965450601E-4</v>
      </c>
      <c r="AD16" s="197">
        <v>4.7471896616874901E-3</v>
      </c>
      <c r="AE16" s="190">
        <v>2.3181190687115399E-3</v>
      </c>
      <c r="AF16" s="197">
        <v>2.12046869587337E-2</v>
      </c>
      <c r="AG16" s="190"/>
      <c r="AH16" s="197">
        <v>1.2694123432127301E-2</v>
      </c>
      <c r="AI16" s="190"/>
      <c r="AJ16" s="197">
        <v>4.5460640014704304E-3</v>
      </c>
      <c r="AK16" s="190"/>
      <c r="AL16" s="197">
        <v>3.6012494535566597E-2</v>
      </c>
      <c r="AM16" s="190"/>
      <c r="AN16" s="197">
        <v>1.4536908127548299E-3</v>
      </c>
      <c r="AO16" s="190">
        <v>8.4785655130599198E-4</v>
      </c>
      <c r="AP16" s="197">
        <v>5.4727572078453097E-4</v>
      </c>
      <c r="AQ16" s="190"/>
    </row>
    <row r="17" spans="1:43" x14ac:dyDescent="0.35">
      <c r="A17">
        <v>44.049500000000002</v>
      </c>
      <c r="B17" t="s">
        <v>925</v>
      </c>
      <c r="C17" t="s">
        <v>1561</v>
      </c>
      <c r="D17" s="197">
        <v>5.2947511704856901E-3</v>
      </c>
      <c r="E17" s="190">
        <v>4.1109952884151799E-3</v>
      </c>
      <c r="F17" s="197">
        <v>5.9863223284970296E-3</v>
      </c>
      <c r="G17" s="190">
        <v>2.7253002624909499E-3</v>
      </c>
      <c r="H17" s="197">
        <v>5.6062159042505697E-3</v>
      </c>
      <c r="I17" s="190">
        <v>4.7327355066474099E-3</v>
      </c>
      <c r="J17" s="197">
        <v>1.1198586882261601E-2</v>
      </c>
      <c r="K17" s="190">
        <v>8.6606717214478303E-3</v>
      </c>
      <c r="L17" s="197">
        <v>9.4127518138381397E-3</v>
      </c>
      <c r="M17" s="190">
        <v>6.6272315550041701E-3</v>
      </c>
      <c r="N17" s="197">
        <v>0.65640050831046004</v>
      </c>
      <c r="O17" s="190">
        <v>3.2623264468191498E-2</v>
      </c>
      <c r="P17" s="197">
        <v>1.9731584091904499</v>
      </c>
      <c r="Q17" s="190"/>
      <c r="R17" s="197">
        <v>0.82966380633854597</v>
      </c>
      <c r="S17" s="190">
        <v>0.16849670117782101</v>
      </c>
      <c r="T17" s="197">
        <v>0.83818773542398695</v>
      </c>
      <c r="U17" s="190">
        <v>0.30143931607594798</v>
      </c>
      <c r="V17" s="197">
        <v>0.24349036038751801</v>
      </c>
      <c r="W17" s="190">
        <v>5.4372948230174301E-2</v>
      </c>
      <c r="X17" s="197">
        <v>0.26944216340520799</v>
      </c>
      <c r="Y17" s="190">
        <v>2.9014868597266E-2</v>
      </c>
      <c r="Z17" s="197">
        <v>0.22685813780954101</v>
      </c>
      <c r="AA17" s="190">
        <v>2.8090459759822901E-2</v>
      </c>
      <c r="AB17" s="197">
        <v>0.15569657696440201</v>
      </c>
      <c r="AC17" s="190">
        <v>2.59548633926046E-2</v>
      </c>
      <c r="AD17" s="197">
        <v>0.48252272847697703</v>
      </c>
      <c r="AE17" s="190">
        <v>0.186038588074038</v>
      </c>
      <c r="AF17" s="197">
        <v>2.6676184999439498</v>
      </c>
      <c r="AG17" s="190"/>
      <c r="AH17" s="197">
        <v>1.7457416358196201</v>
      </c>
      <c r="AI17" s="190"/>
      <c r="AJ17" s="197">
        <v>1.4388755948801699</v>
      </c>
      <c r="AK17" s="190"/>
      <c r="AL17" s="197">
        <v>2.6992244964730698</v>
      </c>
      <c r="AM17" s="190"/>
      <c r="AN17" s="197">
        <v>0.69511593810058403</v>
      </c>
      <c r="AO17" s="190">
        <v>0.49215462856439302</v>
      </c>
      <c r="AP17" s="197">
        <v>0.153761993866185</v>
      </c>
      <c r="AQ17" s="190"/>
    </row>
    <row r="18" spans="1:43" x14ac:dyDescent="0.35">
      <c r="A18">
        <v>45.033499999999997</v>
      </c>
      <c r="B18" t="s">
        <v>926</v>
      </c>
      <c r="C18" t="s">
        <v>1</v>
      </c>
      <c r="D18" s="197">
        <v>0.87041445183232602</v>
      </c>
      <c r="E18" s="190">
        <v>0.38779831169253498</v>
      </c>
      <c r="F18" s="197">
        <v>0.91606655874218201</v>
      </c>
      <c r="G18" s="190">
        <v>0.31891758805984599</v>
      </c>
      <c r="H18" s="197">
        <v>0.79271709290883097</v>
      </c>
      <c r="I18" s="190">
        <v>0.50767162649341901</v>
      </c>
      <c r="J18" s="197">
        <v>1.63102953002128</v>
      </c>
      <c r="K18" s="190">
        <v>1.19668101279004</v>
      </c>
      <c r="L18" s="197">
        <v>1.21581422081588</v>
      </c>
      <c r="M18" s="190">
        <v>0.82448126014120704</v>
      </c>
      <c r="N18" s="197">
        <v>6.5276408542231101E-3</v>
      </c>
      <c r="O18" s="190">
        <v>2.58172804123483E-4</v>
      </c>
      <c r="P18" s="197">
        <v>2.3877148564712701E-2</v>
      </c>
      <c r="Q18" s="190"/>
      <c r="R18" s="197">
        <v>9.9140984129116906E-3</v>
      </c>
      <c r="S18" s="190">
        <v>3.17005868132397E-4</v>
      </c>
      <c r="T18" s="197">
        <v>1.1759631390315699E-2</v>
      </c>
      <c r="U18" s="190">
        <v>6.3400328199817004E-3</v>
      </c>
      <c r="V18" s="197">
        <v>2.0150604497959201E-3</v>
      </c>
      <c r="W18" s="190">
        <v>6.25561368091511E-4</v>
      </c>
      <c r="X18" s="197">
        <v>2.38296889831404E-3</v>
      </c>
      <c r="Y18" s="190">
        <v>3.68257247616441E-4</v>
      </c>
      <c r="Z18" s="197">
        <v>2.94716788866781E-3</v>
      </c>
      <c r="AA18" s="190">
        <v>5.5371825870280096E-4</v>
      </c>
      <c r="AB18" s="197">
        <v>2.0426035378434001E-3</v>
      </c>
      <c r="AC18" s="190">
        <v>6.2270304802742704E-4</v>
      </c>
      <c r="AD18" s="197">
        <v>8.3644801855815003E-3</v>
      </c>
      <c r="AE18" s="190">
        <v>5.2138307727771704E-3</v>
      </c>
      <c r="AF18" s="197">
        <v>2.59476022160177E-2</v>
      </c>
      <c r="AG18" s="190"/>
      <c r="AH18" s="197">
        <v>1.8634028415820601E-2</v>
      </c>
      <c r="AI18" s="190"/>
      <c r="AJ18" s="197">
        <v>3.8244081712416902E-2</v>
      </c>
      <c r="AK18" s="190"/>
      <c r="AL18" s="197">
        <v>7.0539545326474801E-2</v>
      </c>
      <c r="AM18" s="190"/>
      <c r="AN18" s="197">
        <v>1.88192581932296E-3</v>
      </c>
      <c r="AO18" s="190">
        <v>1.2331079907855101E-3</v>
      </c>
      <c r="AP18" s="197">
        <v>1.41268450214392E-3</v>
      </c>
      <c r="AQ18" s="190"/>
    </row>
    <row r="19" spans="1:43" x14ac:dyDescent="0.35">
      <c r="A19">
        <v>46.028700000000001</v>
      </c>
      <c r="B19" t="s">
        <v>927</v>
      </c>
      <c r="C19" t="s">
        <v>296</v>
      </c>
      <c r="D19" s="197">
        <v>9.0670209555199898E-3</v>
      </c>
      <c r="E19" s="190">
        <v>5.76793321161385E-3</v>
      </c>
      <c r="F19" s="197">
        <v>1.15164381405971E-2</v>
      </c>
      <c r="G19" s="190">
        <v>4.2282620789715801E-3</v>
      </c>
      <c r="H19" s="197">
        <v>9.5747958894707493E-3</v>
      </c>
      <c r="I19" s="190">
        <v>5.5450103117457303E-3</v>
      </c>
      <c r="J19" s="197">
        <v>3.0796113224273201E-2</v>
      </c>
      <c r="K19" s="190">
        <v>3.97750213619266E-2</v>
      </c>
      <c r="L19" s="197">
        <v>2.9019968277330201E-2</v>
      </c>
      <c r="M19" s="190">
        <v>3.1017319872297999E-2</v>
      </c>
      <c r="N19" s="197">
        <v>9.7728649546555604E-5</v>
      </c>
      <c r="O19" s="190">
        <v>1.38209181621146E-4</v>
      </c>
      <c r="P19" s="197">
        <v>1.0460654059378401E-3</v>
      </c>
      <c r="Q19" s="190"/>
      <c r="R19" s="197">
        <v>5.6873303350813303E-5</v>
      </c>
      <c r="S19" s="190">
        <v>2.2772718976873501E-6</v>
      </c>
      <c r="T19" s="197">
        <v>1.9361645563624799E-4</v>
      </c>
      <c r="U19" s="190">
        <v>1.9353199194153199E-5</v>
      </c>
      <c r="V19" s="197">
        <v>2.0684631721730302E-6</v>
      </c>
      <c r="W19" s="190">
        <v>1.60601510421374E-7</v>
      </c>
      <c r="X19" s="197">
        <v>1.09923360022448E-5</v>
      </c>
      <c r="Y19" s="190">
        <v>1.5545510656536599E-5</v>
      </c>
      <c r="Z19" s="197">
        <v>5.4700795129554702E-5</v>
      </c>
      <c r="AA19" s="190">
        <v>8.0960761038462701E-5</v>
      </c>
      <c r="AB19" s="197">
        <v>2.4807256385610599E-5</v>
      </c>
      <c r="AC19" s="190">
        <v>3.7012324572217001E-5</v>
      </c>
      <c r="AD19" s="197">
        <v>1.05317780638147E-4</v>
      </c>
      <c r="AE19" s="190">
        <v>6.0835165281562101E-5</v>
      </c>
      <c r="AF19" s="197">
        <v>9.7435573639768295E-4</v>
      </c>
      <c r="AG19" s="190"/>
      <c r="AH19" s="197">
        <v>5.3865608106570698E-4</v>
      </c>
      <c r="AI19" s="190"/>
      <c r="AJ19" s="197">
        <v>1.0209396809403601E-3</v>
      </c>
      <c r="AK19" s="190"/>
      <c r="AL19" s="197">
        <v>7.0662430088096204E-3</v>
      </c>
      <c r="AM19" s="190"/>
      <c r="AN19" s="197">
        <v>1.17151987210915E-4</v>
      </c>
      <c r="AO19" s="190">
        <v>8.2073414643936995E-5</v>
      </c>
      <c r="AP19" s="197">
        <v>4.7933994931131097E-5</v>
      </c>
      <c r="AQ19" s="190"/>
    </row>
    <row r="20" spans="1:43" x14ac:dyDescent="0.35">
      <c r="A20">
        <v>46.065100000000001</v>
      </c>
      <c r="B20" t="s">
        <v>929</v>
      </c>
      <c r="C20" t="s">
        <v>297</v>
      </c>
      <c r="D20" s="197">
        <v>1.3643059117905899E-4</v>
      </c>
      <c r="E20" s="190">
        <v>1.7449261411796999E-4</v>
      </c>
      <c r="F20" s="197">
        <v>2.3734786104777201E-4</v>
      </c>
      <c r="G20" s="190">
        <v>1.7928191999205199E-4</v>
      </c>
      <c r="H20" s="197">
        <v>1.5298733468463999E-4</v>
      </c>
      <c r="I20" s="190">
        <v>1.00823328816853E-4</v>
      </c>
      <c r="J20" s="197">
        <v>8.8907299007240197E-4</v>
      </c>
      <c r="K20" s="190">
        <v>1.2593487498557001E-3</v>
      </c>
      <c r="L20" s="197">
        <v>3.27038836782878E-4</v>
      </c>
      <c r="M20" s="190">
        <v>4.9281063698460102E-4</v>
      </c>
      <c r="N20" s="197">
        <v>0.10370107303880099</v>
      </c>
      <c r="O20" s="190">
        <v>7.3975260008841905E-4</v>
      </c>
      <c r="P20" s="197">
        <v>0.61263273264543106</v>
      </c>
      <c r="Q20" s="190"/>
      <c r="R20" s="197">
        <v>0.239480643620268</v>
      </c>
      <c r="S20" s="190">
        <v>3.7870815064683899E-2</v>
      </c>
      <c r="T20" s="197">
        <v>0.150040993642613</v>
      </c>
      <c r="U20" s="190">
        <v>4.8211949559408399E-2</v>
      </c>
      <c r="V20" s="197">
        <v>0.10855804303681001</v>
      </c>
      <c r="W20" s="190">
        <v>4.1117858078336497E-2</v>
      </c>
      <c r="X20" s="197">
        <v>0.11867174160560701</v>
      </c>
      <c r="Y20" s="190">
        <v>3.2956082439367297E-2</v>
      </c>
      <c r="Z20" s="197">
        <v>7.1006366328143E-2</v>
      </c>
      <c r="AA20" s="190">
        <v>9.1426661472876394E-3</v>
      </c>
      <c r="AB20" s="197">
        <v>6.21587480607197E-2</v>
      </c>
      <c r="AC20" s="190">
        <v>2.72215228181877E-2</v>
      </c>
      <c r="AD20" s="197">
        <v>0.17364173823158599</v>
      </c>
      <c r="AE20" s="190">
        <v>0.116294988061124</v>
      </c>
      <c r="AF20" s="197">
        <v>1.08904539994427</v>
      </c>
      <c r="AG20" s="190"/>
      <c r="AH20" s="197">
        <v>0.42518932434423301</v>
      </c>
      <c r="AI20" s="190"/>
      <c r="AJ20" s="197">
        <v>0.33391542749286002</v>
      </c>
      <c r="AK20" s="190"/>
      <c r="AL20" s="197">
        <v>0.36992056717065502</v>
      </c>
      <c r="AM20" s="190"/>
      <c r="AN20" s="197">
        <v>0.13676664556197801</v>
      </c>
      <c r="AO20" s="190">
        <v>9.5511689084435997E-2</v>
      </c>
      <c r="AP20" s="197">
        <v>7.40523148331238E-2</v>
      </c>
      <c r="AQ20" s="190"/>
    </row>
    <row r="21" spans="1:43" x14ac:dyDescent="0.35">
      <c r="A21">
        <v>47.012799999999999</v>
      </c>
      <c r="B21" t="s">
        <v>931</v>
      </c>
      <c r="C21" t="s">
        <v>13</v>
      </c>
      <c r="D21" s="197">
        <v>0.35103957855575002</v>
      </c>
      <c r="E21" s="190">
        <v>0.19409978846801099</v>
      </c>
      <c r="F21" s="197">
        <v>0.27574655063755299</v>
      </c>
      <c r="G21" s="190">
        <v>0.14365335535281001</v>
      </c>
      <c r="H21" s="197">
        <v>0.39583804562153402</v>
      </c>
      <c r="I21" s="190">
        <v>0.286786495629681</v>
      </c>
      <c r="J21" s="197">
        <v>0.342310782473638</v>
      </c>
      <c r="K21" s="190">
        <v>0.203144496327338</v>
      </c>
      <c r="L21" s="197">
        <v>0.19664621499985799</v>
      </c>
      <c r="M21" s="190">
        <v>6.4004025042134399E-2</v>
      </c>
      <c r="N21" s="197">
        <v>2.04935320069752E-2</v>
      </c>
      <c r="O21" s="190">
        <v>1.92715251276094E-2</v>
      </c>
      <c r="P21" s="197">
        <v>0.13271646731171599</v>
      </c>
      <c r="Q21" s="190"/>
      <c r="R21" s="197">
        <v>5.4575169310567301E-2</v>
      </c>
      <c r="S21" s="190">
        <v>2.8403299917270199E-3</v>
      </c>
      <c r="T21" s="197">
        <v>4.7674350242400201E-2</v>
      </c>
      <c r="U21" s="190">
        <v>2.7452247270547601E-2</v>
      </c>
      <c r="V21" s="197">
        <v>1.12273660540614E-3</v>
      </c>
      <c r="W21" s="190">
        <v>1.58778933433809E-3</v>
      </c>
      <c r="X21" s="197">
        <v>0</v>
      </c>
      <c r="Y21" s="190">
        <v>0</v>
      </c>
      <c r="Z21" s="197">
        <v>6.2064959579582902E-3</v>
      </c>
      <c r="AA21" s="190">
        <v>1.07499663361546E-2</v>
      </c>
      <c r="AB21" s="197">
        <v>1.4076236255206299E-2</v>
      </c>
      <c r="AC21" s="190">
        <v>8.2435436639321097E-3</v>
      </c>
      <c r="AD21" s="197">
        <v>0.196610083370582</v>
      </c>
      <c r="AE21" s="190">
        <v>0.214863290989807</v>
      </c>
      <c r="AF21" s="197">
        <v>0.22803173636106799</v>
      </c>
      <c r="AG21" s="190"/>
      <c r="AH21" s="197">
        <v>7.6364358231524695E-2</v>
      </c>
      <c r="AI21" s="190"/>
      <c r="AJ21" s="197">
        <v>0.29539156101736802</v>
      </c>
      <c r="AK21" s="190"/>
      <c r="AL21" s="197">
        <v>0.10520828134879399</v>
      </c>
      <c r="AM21" s="190"/>
      <c r="AN21" s="197">
        <v>3.9709001934837597E-2</v>
      </c>
      <c r="AO21" s="190">
        <v>3.0000852101644E-2</v>
      </c>
      <c r="AP21" s="197">
        <v>1.2439937206568399E-2</v>
      </c>
      <c r="AQ21" s="190"/>
    </row>
    <row r="22" spans="1:43" x14ac:dyDescent="0.35">
      <c r="A22">
        <v>47.049100000000003</v>
      </c>
      <c r="B22" t="s">
        <v>932</v>
      </c>
      <c r="C22" t="s">
        <v>787</v>
      </c>
      <c r="D22" s="197">
        <v>4.0670192856965201E-2</v>
      </c>
      <c r="E22" s="190">
        <v>3.3585625321364901E-2</v>
      </c>
      <c r="F22" s="197">
        <v>6.0243804886030199E-2</v>
      </c>
      <c r="G22" s="190">
        <v>3.2098245881951301E-2</v>
      </c>
      <c r="H22" s="197">
        <v>5.48598676471641E-2</v>
      </c>
      <c r="I22" s="190">
        <v>3.8919732928067198E-2</v>
      </c>
      <c r="J22" s="197">
        <v>0.18883256634175</v>
      </c>
      <c r="K22" s="190">
        <v>0.28113982774730201</v>
      </c>
      <c r="L22" s="197">
        <v>7.6183087674457403E-2</v>
      </c>
      <c r="M22" s="190">
        <v>5.66817546027878E-2</v>
      </c>
      <c r="N22" s="197">
        <v>0.22737778976888601</v>
      </c>
      <c r="O22" s="190">
        <v>7.7268396731535504E-3</v>
      </c>
      <c r="P22" s="197">
        <v>0.31961127425582397</v>
      </c>
      <c r="Q22" s="190"/>
      <c r="R22" s="197">
        <v>0.73420760522346995</v>
      </c>
      <c r="S22" s="190">
        <v>0.104502727726954</v>
      </c>
      <c r="T22" s="197">
        <v>0.48618473998241901</v>
      </c>
      <c r="U22" s="190">
        <v>0.103654399509311</v>
      </c>
      <c r="V22" s="197">
        <v>0.377450857112542</v>
      </c>
      <c r="W22" s="190">
        <v>4.8353308692534201E-2</v>
      </c>
      <c r="X22" s="197">
        <v>0.44633002403675598</v>
      </c>
      <c r="Y22" s="190">
        <v>0.14286086546050999</v>
      </c>
      <c r="Z22" s="197">
        <v>0.40107279441638599</v>
      </c>
      <c r="AA22" s="190">
        <v>5.5126540658630201E-2</v>
      </c>
      <c r="AB22" s="197">
        <v>0.324006010967407</v>
      </c>
      <c r="AC22" s="190">
        <v>2.4896338150769502E-2</v>
      </c>
      <c r="AD22" s="197">
        <v>0.50957506440568501</v>
      </c>
      <c r="AE22" s="190">
        <v>0.19768088479217</v>
      </c>
      <c r="AF22" s="197">
        <v>0.75851974181647297</v>
      </c>
      <c r="AG22" s="190"/>
      <c r="AH22" s="197">
        <v>0.232881460754782</v>
      </c>
      <c r="AI22" s="190"/>
      <c r="AJ22" s="197">
        <v>0.24557720564104499</v>
      </c>
      <c r="AK22" s="190"/>
      <c r="AL22" s="197">
        <v>0.60754761299772098</v>
      </c>
      <c r="AM22" s="190"/>
      <c r="AN22" s="197">
        <v>0.12889238504002401</v>
      </c>
      <c r="AO22" s="190">
        <v>5.1107423426177502E-2</v>
      </c>
      <c r="AP22" s="197">
        <v>0.16048512276403201</v>
      </c>
      <c r="AQ22" s="190"/>
    </row>
    <row r="23" spans="1:43" x14ac:dyDescent="0.35">
      <c r="A23">
        <v>48.008000000000003</v>
      </c>
      <c r="B23" t="s">
        <v>933</v>
      </c>
      <c r="C23" t="s">
        <v>273</v>
      </c>
      <c r="D23" s="197">
        <v>0.53627012868657697</v>
      </c>
      <c r="E23" s="190">
        <v>0.232350742328368</v>
      </c>
      <c r="F23" s="197">
        <v>0.59975167926487805</v>
      </c>
      <c r="G23" s="190">
        <v>0.20112983513134999</v>
      </c>
      <c r="H23" s="197">
        <v>0.50960839039822903</v>
      </c>
      <c r="I23" s="190">
        <v>0.31797737401447401</v>
      </c>
      <c r="J23" s="197">
        <v>0.66894594211066705</v>
      </c>
      <c r="K23" s="190">
        <v>0.26240493375202201</v>
      </c>
      <c r="L23" s="197">
        <v>0.35934787326085499</v>
      </c>
      <c r="M23" s="190">
        <v>0.115532096801293</v>
      </c>
      <c r="N23" s="197">
        <v>8.8002632621576194E-3</v>
      </c>
      <c r="O23" s="190">
        <v>1.01907680008195E-3</v>
      </c>
      <c r="P23" s="197">
        <v>4.3633157013224101E-2</v>
      </c>
      <c r="Q23" s="190"/>
      <c r="R23" s="197">
        <v>8.9531095747306493E-3</v>
      </c>
      <c r="S23" s="190">
        <v>1.04256456319756E-4</v>
      </c>
      <c r="T23" s="197">
        <v>8.9011220701754792E-3</v>
      </c>
      <c r="U23" s="190">
        <v>3.9843960494266098E-3</v>
      </c>
      <c r="V23" s="197">
        <v>2.5566034566832899E-3</v>
      </c>
      <c r="W23" s="190">
        <v>9.5419485972997905E-4</v>
      </c>
      <c r="X23" s="197">
        <v>2.6313519357511902E-3</v>
      </c>
      <c r="Y23" s="190">
        <v>1.9543748830875399E-4</v>
      </c>
      <c r="Z23" s="197">
        <v>1.52483555490045E-3</v>
      </c>
      <c r="AA23" s="190">
        <v>3.5172718419357898E-4</v>
      </c>
      <c r="AB23" s="197">
        <v>9.40856484883021E-4</v>
      </c>
      <c r="AC23" s="190">
        <v>2.25983658995609E-4</v>
      </c>
      <c r="AD23" s="197">
        <v>7.3459854711490497E-3</v>
      </c>
      <c r="AE23" s="190">
        <v>6.9498394664885598E-3</v>
      </c>
      <c r="AF23" s="197">
        <v>3.4463862415339497E-2</v>
      </c>
      <c r="AG23" s="190"/>
      <c r="AH23" s="197">
        <v>2.04665649032536E-2</v>
      </c>
      <c r="AI23" s="190"/>
      <c r="AJ23" s="197">
        <v>6.8762535116825896E-2</v>
      </c>
      <c r="AK23" s="190"/>
      <c r="AL23" s="197">
        <v>0.16962629985026501</v>
      </c>
      <c r="AM23" s="190"/>
      <c r="AN23" s="197">
        <v>1.0125655844360701E-3</v>
      </c>
      <c r="AO23" s="190">
        <v>7.0531389545860001E-4</v>
      </c>
      <c r="AP23" s="197">
        <v>2.5063950125334502E-4</v>
      </c>
      <c r="AQ23" s="190"/>
    </row>
    <row r="24" spans="1:43" x14ac:dyDescent="0.35">
      <c r="A24">
        <v>49.010599999999997</v>
      </c>
      <c r="B24" t="s">
        <v>934</v>
      </c>
      <c r="C24" t="s">
        <v>276</v>
      </c>
      <c r="D24" s="197">
        <v>1.0311895273551501E-2</v>
      </c>
      <c r="E24" s="190">
        <v>9.9670879252341596E-3</v>
      </c>
      <c r="F24" s="197">
        <v>1.1495216717419999E-2</v>
      </c>
      <c r="G24" s="190">
        <v>5.9622589249309797E-3</v>
      </c>
      <c r="H24" s="197">
        <v>9.5824120974287302E-3</v>
      </c>
      <c r="I24" s="190">
        <v>6.2899779850163103E-3</v>
      </c>
      <c r="J24" s="197">
        <v>6.8563325292022595E-2</v>
      </c>
      <c r="K24" s="190">
        <v>0.101982656820035</v>
      </c>
      <c r="L24" s="197">
        <v>3.2329601848055597E-2</v>
      </c>
      <c r="M24" s="190">
        <v>3.9201804864981198E-2</v>
      </c>
      <c r="N24" s="197">
        <v>2.7782303741189602E-4</v>
      </c>
      <c r="O24" s="190">
        <v>9.2933998197587101E-5</v>
      </c>
      <c r="P24" s="197">
        <v>1.17272065961119E-3</v>
      </c>
      <c r="Q24" s="190"/>
      <c r="R24" s="197">
        <v>5.6332502107136497E-4</v>
      </c>
      <c r="S24" s="190">
        <v>1.0314253670356E-4</v>
      </c>
      <c r="T24" s="197">
        <v>4.9881491261560503E-4</v>
      </c>
      <c r="U24" s="190">
        <v>1.63762353120431E-4</v>
      </c>
      <c r="V24" s="197">
        <v>1.1296858384710701E-4</v>
      </c>
      <c r="W24" s="190">
        <v>3.0251722453056199E-5</v>
      </c>
      <c r="X24" s="197">
        <v>1.14035205386908E-4</v>
      </c>
      <c r="Y24" s="190">
        <v>2.44901525026367E-5</v>
      </c>
      <c r="Z24" s="197">
        <v>1.8737230349126599E-4</v>
      </c>
      <c r="AA24" s="190">
        <v>9.8898702295534702E-6</v>
      </c>
      <c r="AB24" s="197">
        <v>1.58119913674064E-4</v>
      </c>
      <c r="AC24" s="190">
        <v>3.4768431442233302E-5</v>
      </c>
      <c r="AD24" s="197">
        <v>2.8085554551065102E-4</v>
      </c>
      <c r="AE24" s="190">
        <v>5.3875732365655603E-5</v>
      </c>
      <c r="AF24" s="197">
        <v>1.8426114742874399E-3</v>
      </c>
      <c r="AG24" s="190"/>
      <c r="AH24" s="197">
        <v>1.09508581326809E-3</v>
      </c>
      <c r="AI24" s="190"/>
      <c r="AJ24" s="197">
        <v>7.2252379549233301E-4</v>
      </c>
      <c r="AK24" s="190"/>
      <c r="AL24" s="197">
        <v>6.5850327914238603E-4</v>
      </c>
      <c r="AM24" s="190"/>
      <c r="AN24" s="197">
        <v>6.2300854606792502E-4</v>
      </c>
      <c r="AO24" s="190">
        <v>4.7215375698693099E-4</v>
      </c>
      <c r="AP24" s="197">
        <v>1.5496896920556201E-4</v>
      </c>
      <c r="AQ24" s="190"/>
    </row>
    <row r="25" spans="1:43" x14ac:dyDescent="0.35">
      <c r="A25">
        <v>49.028399999999998</v>
      </c>
      <c r="B25" t="s">
        <v>935</v>
      </c>
      <c r="C25" t="s">
        <v>1562</v>
      </c>
      <c r="D25" s="197">
        <v>5.3172739963432602E-4</v>
      </c>
      <c r="E25" s="190">
        <v>2.9292111946931597E-4</v>
      </c>
      <c r="F25" s="197">
        <v>5.86721117655681E-4</v>
      </c>
      <c r="G25" s="190">
        <v>2.3652454817141001E-4</v>
      </c>
      <c r="H25" s="197">
        <v>7.1276280532869905E-4</v>
      </c>
      <c r="I25" s="190">
        <v>5.6874628207589299E-4</v>
      </c>
      <c r="J25" s="197">
        <v>6.0299995049375597E-4</v>
      </c>
      <c r="K25" s="190">
        <v>3.6029303173327798E-4</v>
      </c>
      <c r="L25" s="197">
        <v>2.4289326750845299E-4</v>
      </c>
      <c r="M25" s="190">
        <v>2.6761542204285999E-4</v>
      </c>
      <c r="N25" s="197">
        <v>2.63959898642169E-4</v>
      </c>
      <c r="O25" s="190">
        <v>1.3437242711859E-5</v>
      </c>
      <c r="P25" s="197">
        <v>7.1650833818795499E-4</v>
      </c>
      <c r="Q25" s="190"/>
      <c r="R25" s="197">
        <v>2.36329780533858E-3</v>
      </c>
      <c r="S25" s="190">
        <v>9.9186184413270298E-6</v>
      </c>
      <c r="T25" s="197">
        <v>2.21987008298023E-3</v>
      </c>
      <c r="U25" s="190">
        <v>1.0343030671657199E-3</v>
      </c>
      <c r="V25" s="197">
        <v>4.47003113268093E-4</v>
      </c>
      <c r="W25" s="190">
        <v>1.7160525393855399E-4</v>
      </c>
      <c r="X25" s="197">
        <v>5.8235769500584902E-4</v>
      </c>
      <c r="Y25" s="190">
        <v>1.0986041878472999E-5</v>
      </c>
      <c r="Z25" s="197">
        <v>6.8976165821089995E-4</v>
      </c>
      <c r="AA25" s="190">
        <v>8.7061757549269597E-5</v>
      </c>
      <c r="AB25" s="197">
        <v>5.9290034338144203E-4</v>
      </c>
      <c r="AC25" s="190">
        <v>1.66661467418385E-4</v>
      </c>
      <c r="AD25" s="197">
        <v>1.5953495049431899E-3</v>
      </c>
      <c r="AE25" s="190">
        <v>1.1797567276978201E-3</v>
      </c>
      <c r="AF25" s="197">
        <v>2.4581375624049199E-3</v>
      </c>
      <c r="AG25" s="190"/>
      <c r="AH25" s="197">
        <v>3.0827888303563403E-4</v>
      </c>
      <c r="AI25" s="190"/>
      <c r="AJ25" s="197">
        <v>1.4796519851601199E-3</v>
      </c>
      <c r="AK25" s="190"/>
      <c r="AL25" s="197">
        <v>3.0788821934020702E-3</v>
      </c>
      <c r="AM25" s="190"/>
      <c r="AN25" s="197">
        <v>5.83755634545833E-5</v>
      </c>
      <c r="AO25" s="190">
        <v>2.7560298758817301E-5</v>
      </c>
      <c r="AP25" s="197">
        <v>1.00639312801859E-4</v>
      </c>
      <c r="AQ25" s="190"/>
    </row>
    <row r="26" spans="1:43" x14ac:dyDescent="0.35">
      <c r="A26">
        <v>52.0182</v>
      </c>
      <c r="B26" t="s">
        <v>936</v>
      </c>
      <c r="C26" t="s">
        <v>461</v>
      </c>
      <c r="D26" s="197">
        <v>1.49271206751992E-3</v>
      </c>
      <c r="E26" s="190">
        <v>1.2570394429414101E-3</v>
      </c>
      <c r="F26" s="197">
        <v>1.43390834197164E-3</v>
      </c>
      <c r="G26" s="190">
        <v>7.5866786421530997E-4</v>
      </c>
      <c r="H26" s="197">
        <v>1.6477792838456801E-3</v>
      </c>
      <c r="I26" s="190">
        <v>1.5949511280297401E-3</v>
      </c>
      <c r="J26" s="197">
        <v>1.4931789323833699E-3</v>
      </c>
      <c r="K26" s="190">
        <v>1.35503893054109E-3</v>
      </c>
      <c r="L26" s="197">
        <v>8.1185223669467705E-4</v>
      </c>
      <c r="M26" s="190">
        <v>2.9870235001431498E-4</v>
      </c>
      <c r="N26" s="197">
        <v>3.04992870608389E-2</v>
      </c>
      <c r="O26" s="190">
        <v>2.3494109188150502E-3</v>
      </c>
      <c r="P26" s="197">
        <v>6.5918292027939501E-2</v>
      </c>
      <c r="Q26" s="190"/>
      <c r="R26" s="197">
        <v>6.6118045224995897E-2</v>
      </c>
      <c r="S26" s="190">
        <v>1.8079353903634E-2</v>
      </c>
      <c r="T26" s="197">
        <v>5.6028324477374998E-2</v>
      </c>
      <c r="U26" s="190">
        <v>2.1349948604563199E-2</v>
      </c>
      <c r="V26" s="197">
        <v>1.9652885007742499E-2</v>
      </c>
      <c r="W26" s="190">
        <v>7.2158421967774399E-3</v>
      </c>
      <c r="X26" s="197">
        <v>2.4603714153703399E-2</v>
      </c>
      <c r="Y26" s="190">
        <v>1.4097494393678701E-3</v>
      </c>
      <c r="Z26" s="197">
        <v>1.8452796135681501E-2</v>
      </c>
      <c r="AA26" s="190">
        <v>1.1157156004066701E-3</v>
      </c>
      <c r="AB26" s="197">
        <v>1.45775126800594E-2</v>
      </c>
      <c r="AC26" s="190">
        <v>4.0487314654333497E-3</v>
      </c>
      <c r="AD26" s="197">
        <v>2.6621086512202598E-2</v>
      </c>
      <c r="AE26" s="190">
        <v>1.0321059769105899E-2</v>
      </c>
      <c r="AF26" s="197">
        <v>0.13478918866079401</v>
      </c>
      <c r="AG26" s="190"/>
      <c r="AH26" s="197">
        <v>5.4273542409275302E-2</v>
      </c>
      <c r="AI26" s="190"/>
      <c r="AJ26" s="197">
        <v>2.9408239926731899E-2</v>
      </c>
      <c r="AK26" s="190"/>
      <c r="AL26" s="197">
        <v>7.0778755101224E-2</v>
      </c>
      <c r="AM26" s="190"/>
      <c r="AN26" s="197">
        <v>2.9008925401145299E-2</v>
      </c>
      <c r="AO26" s="190">
        <v>1.9496668254314901E-2</v>
      </c>
      <c r="AP26" s="197">
        <v>1.2406331672921499E-2</v>
      </c>
      <c r="AQ26" s="190"/>
    </row>
    <row r="27" spans="1:43" x14ac:dyDescent="0.35">
      <c r="A27">
        <v>53.038600000000002</v>
      </c>
      <c r="B27" t="s">
        <v>938</v>
      </c>
      <c r="C27" t="s">
        <v>1563</v>
      </c>
      <c r="D27" s="197">
        <v>5.7489094198349001E-2</v>
      </c>
      <c r="E27" s="190">
        <v>3.1259250773031898E-2</v>
      </c>
      <c r="F27" s="197">
        <v>5.66547720258136E-2</v>
      </c>
      <c r="G27" s="190">
        <v>3.1849066356580101E-2</v>
      </c>
      <c r="H27" s="197">
        <v>6.2179045394967998E-2</v>
      </c>
      <c r="I27" s="190">
        <v>3.9509938921670797E-2</v>
      </c>
      <c r="J27" s="197">
        <v>7.2672069048462504E-2</v>
      </c>
      <c r="K27" s="190">
        <v>5.7388865707986798E-2</v>
      </c>
      <c r="L27" s="197">
        <v>3.2466847711324902E-2</v>
      </c>
      <c r="M27" s="190">
        <v>1.17179719819267E-2</v>
      </c>
      <c r="N27" s="197">
        <v>7.27245339375579E-3</v>
      </c>
      <c r="O27" s="190">
        <v>1.08227002660033E-3</v>
      </c>
      <c r="P27" s="197">
        <v>2.7522832114644302E-2</v>
      </c>
      <c r="Q27" s="190"/>
      <c r="R27" s="197">
        <v>3.7870853539233501E-2</v>
      </c>
      <c r="S27" s="190">
        <v>1.18213431558211E-3</v>
      </c>
      <c r="T27" s="197">
        <v>4.1336630387777899E-2</v>
      </c>
      <c r="U27" s="190">
        <v>2.5312543366270999E-2</v>
      </c>
      <c r="V27" s="197">
        <v>6.1462087004516197E-3</v>
      </c>
      <c r="W27" s="190">
        <v>1.9584230633098599E-3</v>
      </c>
      <c r="X27" s="197">
        <v>7.9470222925910293E-3</v>
      </c>
      <c r="Y27" s="190">
        <v>2.7016605392305202E-4</v>
      </c>
      <c r="Z27" s="197">
        <v>8.3050933228662593E-3</v>
      </c>
      <c r="AA27" s="190">
        <v>5.4511950489848895E-4</v>
      </c>
      <c r="AB27" s="197">
        <v>6.1980799946850396E-3</v>
      </c>
      <c r="AC27" s="190">
        <v>2.1824175228797901E-3</v>
      </c>
      <c r="AD27" s="197">
        <v>2.4544714110161198E-2</v>
      </c>
      <c r="AE27" s="190">
        <v>1.4746929140120201E-2</v>
      </c>
      <c r="AF27" s="197">
        <v>4.3757782577058098E-2</v>
      </c>
      <c r="AG27" s="190"/>
      <c r="AH27" s="197">
        <v>1.28134092948331E-2</v>
      </c>
      <c r="AI27" s="190"/>
      <c r="AJ27" s="197">
        <v>5.7113241432829698E-2</v>
      </c>
      <c r="AK27" s="190"/>
      <c r="AL27" s="197">
        <v>9.0108238352039696E-2</v>
      </c>
      <c r="AM27" s="190"/>
      <c r="AN27" s="197">
        <v>1.5710345354277E-3</v>
      </c>
      <c r="AO27" s="190">
        <v>4.8896037266724795E-4</v>
      </c>
      <c r="AP27" s="197">
        <v>1.1129547894926099E-3</v>
      </c>
      <c r="AQ27" s="190"/>
    </row>
    <row r="28" spans="1:43" x14ac:dyDescent="0.35">
      <c r="A28">
        <v>54.033799999999999</v>
      </c>
      <c r="B28" t="s">
        <v>939</v>
      </c>
      <c r="C28" t="s">
        <v>1564</v>
      </c>
      <c r="D28" s="197">
        <v>2.3368106570987399E-2</v>
      </c>
      <c r="E28" s="190">
        <v>1.8807680338529999E-2</v>
      </c>
      <c r="F28" s="197">
        <v>2.5250097035684101E-2</v>
      </c>
      <c r="G28" s="190">
        <v>1.1567607034544999E-2</v>
      </c>
      <c r="H28" s="197">
        <v>2.69168006794057E-2</v>
      </c>
      <c r="I28" s="190">
        <v>2.3884252081176699E-2</v>
      </c>
      <c r="J28" s="197">
        <v>3.7242331729751499E-2</v>
      </c>
      <c r="K28" s="190">
        <v>2.4947574508263601E-2</v>
      </c>
      <c r="L28" s="197">
        <v>3.2955060369301403E-2</v>
      </c>
      <c r="M28" s="190">
        <v>2.4153022779070801E-2</v>
      </c>
      <c r="N28" s="197">
        <v>2.20977687494552E-2</v>
      </c>
      <c r="O28" s="190">
        <v>2.8976384285634002E-3</v>
      </c>
      <c r="P28" s="197">
        <v>7.3540518151662002E-2</v>
      </c>
      <c r="Q28" s="190"/>
      <c r="R28" s="197">
        <v>2.9530969226478899E-2</v>
      </c>
      <c r="S28" s="190">
        <v>5.5854146017228204E-3</v>
      </c>
      <c r="T28" s="197">
        <v>2.0803304756148399E-2</v>
      </c>
      <c r="U28" s="190">
        <v>9.2030492186746995E-3</v>
      </c>
      <c r="V28" s="197">
        <v>8.9727299985126394E-3</v>
      </c>
      <c r="W28" s="190">
        <v>2.6778939919890601E-3</v>
      </c>
      <c r="X28" s="197">
        <v>1.0804074555592199E-2</v>
      </c>
      <c r="Y28" s="190">
        <v>2.2661763666703399E-3</v>
      </c>
      <c r="Z28" s="197">
        <v>7.2825560744419499E-3</v>
      </c>
      <c r="AA28" s="190">
        <v>1.3589823582630901E-3</v>
      </c>
      <c r="AB28" s="197">
        <v>6.1801524654510696E-3</v>
      </c>
      <c r="AC28" s="190">
        <v>2.3088600098810099E-3</v>
      </c>
      <c r="AD28" s="197">
        <v>1.54913852213705E-2</v>
      </c>
      <c r="AE28" s="190">
        <v>8.3356214354147699E-3</v>
      </c>
      <c r="AF28" s="197">
        <v>7.34561795448294E-2</v>
      </c>
      <c r="AG28" s="190"/>
      <c r="AH28" s="197">
        <v>3.5581385697071699E-2</v>
      </c>
      <c r="AI28" s="190"/>
      <c r="AJ28" s="197">
        <v>2.9528403372170099E-2</v>
      </c>
      <c r="AK28" s="190"/>
      <c r="AL28" s="197">
        <v>4.6109011330817101E-2</v>
      </c>
      <c r="AM28" s="190"/>
      <c r="AN28" s="197">
        <v>1.6155182340216099E-2</v>
      </c>
      <c r="AO28" s="190">
        <v>1.29400114571292E-2</v>
      </c>
      <c r="AP28" s="197">
        <v>5.9877799393425902E-3</v>
      </c>
      <c r="AQ28" s="190"/>
    </row>
    <row r="29" spans="1:43" x14ac:dyDescent="0.35">
      <c r="A29">
        <v>55.017800000000001</v>
      </c>
      <c r="B29" t="s">
        <v>940</v>
      </c>
      <c r="C29" t="s">
        <v>105</v>
      </c>
      <c r="D29" s="197">
        <v>3.52087346819095E-2</v>
      </c>
      <c r="E29" s="190">
        <v>1.5542044985640401E-2</v>
      </c>
      <c r="F29" s="197">
        <v>3.4425168317523902E-2</v>
      </c>
      <c r="G29" s="190">
        <v>1.3893350234893499E-2</v>
      </c>
      <c r="H29" s="197">
        <v>3.7848021444117197E-2</v>
      </c>
      <c r="I29" s="190">
        <v>1.8852033096772899E-2</v>
      </c>
      <c r="J29" s="197">
        <v>4.0049126896749901E-2</v>
      </c>
      <c r="K29" s="190">
        <v>2.1966647465306199E-2</v>
      </c>
      <c r="L29" s="197">
        <v>2.5035481937462599E-2</v>
      </c>
      <c r="M29" s="190">
        <v>1.01822560684949E-2</v>
      </c>
      <c r="N29" s="197">
        <v>0.183200405408523</v>
      </c>
      <c r="O29" s="190">
        <v>1.2568699585621099E-2</v>
      </c>
      <c r="P29" s="197">
        <v>0.37464633828588201</v>
      </c>
      <c r="Q29" s="190"/>
      <c r="R29" s="197">
        <v>0.41344494147399202</v>
      </c>
      <c r="S29" s="190">
        <v>9.7974662221584297E-2</v>
      </c>
      <c r="T29" s="197">
        <v>0.294362986687561</v>
      </c>
      <c r="U29" s="190">
        <v>0.133436745439803</v>
      </c>
      <c r="V29" s="197">
        <v>9.4418867781211294E-2</v>
      </c>
      <c r="W29" s="190">
        <v>2.89030688824162E-2</v>
      </c>
      <c r="X29" s="197">
        <v>0.10344123672741</v>
      </c>
      <c r="Y29" s="190">
        <v>7.4573820791425599E-3</v>
      </c>
      <c r="Z29" s="197">
        <v>7.2365245355834204E-2</v>
      </c>
      <c r="AA29" s="190">
        <v>1.06588650930557E-2</v>
      </c>
      <c r="AB29" s="197">
        <v>5.3433611051782397E-2</v>
      </c>
      <c r="AC29" s="190">
        <v>1.7067247605255201E-2</v>
      </c>
      <c r="AD29" s="197">
        <v>0.127986724969503</v>
      </c>
      <c r="AE29" s="190">
        <v>5.0479636164047E-2</v>
      </c>
      <c r="AF29" s="197">
        <v>0.62194132727636797</v>
      </c>
      <c r="AG29" s="190"/>
      <c r="AH29" s="197">
        <v>0.19976561311815</v>
      </c>
      <c r="AI29" s="190"/>
      <c r="AJ29" s="197">
        <v>0.41618013462391201</v>
      </c>
      <c r="AK29" s="190"/>
      <c r="AL29" s="197">
        <v>0.52554127391227501</v>
      </c>
      <c r="AM29" s="190"/>
      <c r="AN29" s="197">
        <v>0.10144656994418</v>
      </c>
      <c r="AO29" s="190">
        <v>6.8433446731234401E-2</v>
      </c>
      <c r="AP29" s="197">
        <v>3.3187780542357603E-2</v>
      </c>
      <c r="AQ29" s="190"/>
    </row>
    <row r="30" spans="1:43" x14ac:dyDescent="0.35">
      <c r="A30">
        <v>55.054200000000002</v>
      </c>
      <c r="B30" t="s">
        <v>942</v>
      </c>
      <c r="C30" t="s">
        <v>1565</v>
      </c>
      <c r="D30" s="197">
        <v>0.29015987774702501</v>
      </c>
      <c r="E30" s="190">
        <v>0.18842082549122299</v>
      </c>
      <c r="F30" s="197">
        <v>0.34033416692111701</v>
      </c>
      <c r="G30" s="190">
        <v>0.18417991676581999</v>
      </c>
      <c r="H30" s="197">
        <v>0.29327279217376301</v>
      </c>
      <c r="I30" s="190">
        <v>0.21194314217229401</v>
      </c>
      <c r="J30" s="197">
        <v>0.540483145328015</v>
      </c>
      <c r="K30" s="190">
        <v>0.40156783099058802</v>
      </c>
      <c r="L30" s="197">
        <v>0.26063717404008202</v>
      </c>
      <c r="M30" s="190">
        <v>0.12642357687936601</v>
      </c>
      <c r="N30" s="197">
        <v>6.3191449339410604E-3</v>
      </c>
      <c r="O30" s="190">
        <v>7.0034740775292098E-4</v>
      </c>
      <c r="P30" s="197">
        <v>2.699394438868E-2</v>
      </c>
      <c r="Q30" s="190"/>
      <c r="R30" s="197">
        <v>1.4775180247605E-2</v>
      </c>
      <c r="S30" s="190">
        <v>2.4455023298002E-4</v>
      </c>
      <c r="T30" s="197">
        <v>1.7769214080778899E-2</v>
      </c>
      <c r="U30" s="190">
        <v>1.126628139076E-2</v>
      </c>
      <c r="V30" s="197">
        <v>2.6074688167443101E-3</v>
      </c>
      <c r="W30" s="190">
        <v>7.4580082821908698E-4</v>
      </c>
      <c r="X30" s="197">
        <v>3.2369054252797502E-3</v>
      </c>
      <c r="Y30" s="190">
        <v>1.4465509616351001E-4</v>
      </c>
      <c r="Z30" s="197">
        <v>2.7763353769827202E-3</v>
      </c>
      <c r="AA30" s="190">
        <v>3.8320785580819698E-4</v>
      </c>
      <c r="AB30" s="197">
        <v>1.74083109857214E-3</v>
      </c>
      <c r="AC30" s="190">
        <v>5.9610282176189003E-4</v>
      </c>
      <c r="AD30" s="197">
        <v>9.8724599753614497E-3</v>
      </c>
      <c r="AE30" s="190">
        <v>6.6105252158950101E-3</v>
      </c>
      <c r="AF30" s="197">
        <v>2.9014401051501101E-2</v>
      </c>
      <c r="AG30" s="190"/>
      <c r="AH30" s="197">
        <v>1.0596999188503599E-2</v>
      </c>
      <c r="AI30" s="190"/>
      <c r="AJ30" s="197">
        <v>4.8254132801139299E-2</v>
      </c>
      <c r="AK30" s="190"/>
      <c r="AL30" s="197">
        <v>8.1507610772938804E-2</v>
      </c>
      <c r="AM30" s="190"/>
      <c r="AN30" s="197">
        <v>9.8034417910677191E-4</v>
      </c>
      <c r="AO30" s="190">
        <v>4.1152075476530599E-4</v>
      </c>
      <c r="AP30" s="197">
        <v>3.2746750552532702E-4</v>
      </c>
      <c r="AQ30" s="190"/>
    </row>
    <row r="31" spans="1:43" x14ac:dyDescent="0.35">
      <c r="A31">
        <v>56.049500000000002</v>
      </c>
      <c r="B31" t="s">
        <v>943</v>
      </c>
      <c r="C31" t="s">
        <v>1566</v>
      </c>
      <c r="D31" s="197">
        <v>1.10586028118503E-2</v>
      </c>
      <c r="E31" s="190">
        <v>9.8252927018401305E-3</v>
      </c>
      <c r="F31" s="197">
        <v>1.2029221198355601E-2</v>
      </c>
      <c r="G31" s="190">
        <v>5.1269449946106296E-3</v>
      </c>
      <c r="H31" s="197">
        <v>1.1900767453673E-2</v>
      </c>
      <c r="I31" s="190">
        <v>1.0580737623475301E-2</v>
      </c>
      <c r="J31" s="197">
        <v>4.8521481641213997E-2</v>
      </c>
      <c r="K31" s="190">
        <v>6.7165336806211604E-2</v>
      </c>
      <c r="L31" s="197">
        <v>3.2127977699919798E-2</v>
      </c>
      <c r="M31" s="190">
        <v>3.5241790895633299E-2</v>
      </c>
      <c r="N31" s="197">
        <v>0.47994196921661098</v>
      </c>
      <c r="O31" s="190">
        <v>1.8071607429410601E-2</v>
      </c>
      <c r="P31" s="197">
        <v>1.0660570145541499</v>
      </c>
      <c r="Q31" s="190"/>
      <c r="R31" s="197">
        <v>0.96653568722472405</v>
      </c>
      <c r="S31" s="190">
        <v>0.18308068326835</v>
      </c>
      <c r="T31" s="197">
        <v>0.89737621861046402</v>
      </c>
      <c r="U31" s="190">
        <v>0.33095194427885999</v>
      </c>
      <c r="V31" s="197">
        <v>0.27834419805303501</v>
      </c>
      <c r="W31" s="190">
        <v>6.9873758884828996E-2</v>
      </c>
      <c r="X31" s="197">
        <v>0.30659832513274698</v>
      </c>
      <c r="Y31" s="190">
        <v>3.80155362175707E-2</v>
      </c>
      <c r="Z31" s="197">
        <v>0.28562304178270298</v>
      </c>
      <c r="AA31" s="190">
        <v>3.7796488556650701E-2</v>
      </c>
      <c r="AB31" s="197">
        <v>0.21171251926927701</v>
      </c>
      <c r="AC31" s="190">
        <v>5.9741515282856497E-2</v>
      </c>
      <c r="AD31" s="197">
        <v>0.49362169357923502</v>
      </c>
      <c r="AE31" s="190">
        <v>0.16067626088432899</v>
      </c>
      <c r="AF31" s="197">
        <v>2.49365675712462</v>
      </c>
      <c r="AG31" s="190"/>
      <c r="AH31" s="197">
        <v>1.3232418638433601</v>
      </c>
      <c r="AI31" s="190"/>
      <c r="AJ31" s="197">
        <v>0.36090315215613</v>
      </c>
      <c r="AK31" s="190"/>
      <c r="AL31" s="197">
        <v>1.1669732035306399</v>
      </c>
      <c r="AM31" s="190"/>
      <c r="AN31" s="197">
        <v>0.67410873146857198</v>
      </c>
      <c r="AO31" s="190">
        <v>0.47882144161319601</v>
      </c>
      <c r="AP31" s="197">
        <v>0.15849742923040699</v>
      </c>
      <c r="AQ31" s="190"/>
    </row>
    <row r="32" spans="1:43" x14ac:dyDescent="0.35">
      <c r="A32">
        <v>57.033499999999997</v>
      </c>
      <c r="B32" t="s">
        <v>944</v>
      </c>
      <c r="C32" t="s">
        <v>5</v>
      </c>
      <c r="D32" s="197">
        <v>0.92678985884779497</v>
      </c>
      <c r="E32" s="190">
        <v>0.42623660627439303</v>
      </c>
      <c r="F32" s="197">
        <v>0.96762866667601399</v>
      </c>
      <c r="G32" s="190">
        <v>0.49533256685018701</v>
      </c>
      <c r="H32" s="197">
        <v>0.89508140976352502</v>
      </c>
      <c r="I32" s="190">
        <v>0.452069663638832</v>
      </c>
      <c r="J32" s="197">
        <v>1.1090274195851999</v>
      </c>
      <c r="K32" s="190">
        <v>0.684796137503768</v>
      </c>
      <c r="L32" s="197">
        <v>0.64936897292525597</v>
      </c>
      <c r="M32" s="190">
        <v>0.19224731792403399</v>
      </c>
      <c r="N32" s="197">
        <v>0.170799675314844</v>
      </c>
      <c r="O32" s="190">
        <v>7.5066654134187004E-3</v>
      </c>
      <c r="P32" s="197">
        <v>0.396938343109137</v>
      </c>
      <c r="Q32" s="190"/>
      <c r="R32" s="197">
        <v>0.22676208311976701</v>
      </c>
      <c r="S32" s="190">
        <v>4.9078657737236797E-2</v>
      </c>
      <c r="T32" s="197">
        <v>0.185705236357494</v>
      </c>
      <c r="U32" s="190">
        <v>7.6000545824162602E-2</v>
      </c>
      <c r="V32" s="197">
        <v>4.66053507200734E-2</v>
      </c>
      <c r="W32" s="190">
        <v>1.3482613027565701E-2</v>
      </c>
      <c r="X32" s="197">
        <v>4.9595178895128697E-2</v>
      </c>
      <c r="Y32" s="190">
        <v>6.5132263357678402E-3</v>
      </c>
      <c r="Z32" s="197">
        <v>3.7327674166895697E-2</v>
      </c>
      <c r="AA32" s="190">
        <v>7.9421983825183097E-3</v>
      </c>
      <c r="AB32" s="197">
        <v>2.5328924921471999E-2</v>
      </c>
      <c r="AC32" s="190">
        <v>6.7058342892596197E-3</v>
      </c>
      <c r="AD32" s="197">
        <v>8.07998912868748E-2</v>
      </c>
      <c r="AE32" s="190">
        <v>3.5539502915468799E-2</v>
      </c>
      <c r="AF32" s="197">
        <v>0.43656546382384998</v>
      </c>
      <c r="AG32" s="190"/>
      <c r="AH32" s="197">
        <v>0.15008500803636099</v>
      </c>
      <c r="AI32" s="190"/>
      <c r="AJ32" s="197">
        <v>0.84490866445893598</v>
      </c>
      <c r="AK32" s="190"/>
      <c r="AL32" s="197">
        <v>0.60866866297231204</v>
      </c>
      <c r="AM32" s="190"/>
      <c r="AN32" s="197">
        <v>6.5217318059457005E-2</v>
      </c>
      <c r="AO32" s="190">
        <v>4.5652613241413301E-2</v>
      </c>
      <c r="AP32" s="197">
        <v>1.7360698226218E-2</v>
      </c>
      <c r="AQ32" s="190"/>
    </row>
    <row r="33" spans="1:43" x14ac:dyDescent="0.35">
      <c r="A33">
        <v>57.069899999999997</v>
      </c>
      <c r="B33" t="s">
        <v>236</v>
      </c>
      <c r="C33" t="s">
        <v>1567</v>
      </c>
      <c r="D33" s="197">
        <v>0.17510149392219701</v>
      </c>
      <c r="E33" s="190">
        <v>0.11070023308749</v>
      </c>
      <c r="F33" s="197">
        <v>0.211355889876299</v>
      </c>
      <c r="G33" s="190">
        <v>9.7546446078109403E-2</v>
      </c>
      <c r="H33" s="197">
        <v>0.16444220973797699</v>
      </c>
      <c r="I33" s="190">
        <v>0.106708884371629</v>
      </c>
      <c r="J33" s="197">
        <v>0.468277892758584</v>
      </c>
      <c r="K33" s="190">
        <v>0.38548667550214799</v>
      </c>
      <c r="L33" s="197">
        <v>0.280083514012196</v>
      </c>
      <c r="M33" s="190">
        <v>0.21509282245365399</v>
      </c>
      <c r="N33" s="197">
        <v>8.8712649188571798E-3</v>
      </c>
      <c r="O33" s="190">
        <v>5.2690745466299905E-4</v>
      </c>
      <c r="P33" s="197">
        <v>3.0378584224472299E-2</v>
      </c>
      <c r="Q33" s="190"/>
      <c r="R33" s="197">
        <v>1.1749498294543701E-2</v>
      </c>
      <c r="S33" s="190">
        <v>2.14793875697916E-4</v>
      </c>
      <c r="T33" s="197">
        <v>1.65787139215295E-2</v>
      </c>
      <c r="U33" s="190">
        <v>6.7737784195907001E-3</v>
      </c>
      <c r="V33" s="197">
        <v>2.8483111962284602E-3</v>
      </c>
      <c r="W33" s="190">
        <v>5.9802367495502605E-4</v>
      </c>
      <c r="X33" s="197">
        <v>3.4914605808791599E-3</v>
      </c>
      <c r="Y33" s="190">
        <v>5.9020089239130303E-4</v>
      </c>
      <c r="Z33" s="197">
        <v>4.2927621177131199E-3</v>
      </c>
      <c r="AA33" s="190">
        <v>5.7745846693454397E-4</v>
      </c>
      <c r="AB33" s="197">
        <v>2.7859224239640198E-3</v>
      </c>
      <c r="AC33" s="190">
        <v>7.19747959901614E-4</v>
      </c>
      <c r="AD33" s="197">
        <v>8.2708622260532008E-3</v>
      </c>
      <c r="AE33" s="190">
        <v>4.1411646152671403E-3</v>
      </c>
      <c r="AF33" s="197">
        <v>4.1941093698289203E-2</v>
      </c>
      <c r="AG33" s="190"/>
      <c r="AH33" s="197">
        <v>2.3791416458990002E-2</v>
      </c>
      <c r="AI33" s="190"/>
      <c r="AJ33" s="197">
        <v>2.62443857434542E-2</v>
      </c>
      <c r="AK33" s="190"/>
      <c r="AL33" s="197">
        <v>7.9168823040934103E-2</v>
      </c>
      <c r="AM33" s="190"/>
      <c r="AN33" s="197">
        <v>4.3324004572314204E-3</v>
      </c>
      <c r="AO33" s="190">
        <v>3.4164813362009402E-3</v>
      </c>
      <c r="AP33" s="197">
        <v>1.3986541419542999E-3</v>
      </c>
      <c r="AQ33" s="190"/>
    </row>
    <row r="34" spans="1:43" x14ac:dyDescent="0.35">
      <c r="A34">
        <v>58.028700000000001</v>
      </c>
      <c r="B34" t="s">
        <v>945</v>
      </c>
      <c r="C34" t="s">
        <v>1568</v>
      </c>
      <c r="D34" s="197">
        <v>1.2295805069084899E-2</v>
      </c>
      <c r="E34" s="190">
        <v>7.6025202135620003E-3</v>
      </c>
      <c r="F34" s="197">
        <v>1.3833696101211801E-2</v>
      </c>
      <c r="G34" s="190">
        <v>4.8245939345462098E-3</v>
      </c>
      <c r="H34" s="197">
        <v>1.2500715900228099E-2</v>
      </c>
      <c r="I34" s="190">
        <v>7.38530929036224E-3</v>
      </c>
      <c r="J34" s="197">
        <v>2.72373661465482E-2</v>
      </c>
      <c r="K34" s="190">
        <v>2.7759128013691899E-2</v>
      </c>
      <c r="L34" s="197">
        <v>2.3049606867828601E-2</v>
      </c>
      <c r="M34" s="190">
        <v>1.9943261344826501E-2</v>
      </c>
      <c r="N34" s="197">
        <v>1.4761502174026201E-3</v>
      </c>
      <c r="O34" s="190">
        <v>1.5381980699972301E-4</v>
      </c>
      <c r="P34" s="197">
        <v>4.4360234960243404E-3</v>
      </c>
      <c r="Q34" s="190"/>
      <c r="R34" s="197">
        <v>1.6764831953200801E-3</v>
      </c>
      <c r="S34" s="190">
        <v>5.2559421192343497E-5</v>
      </c>
      <c r="T34" s="197">
        <v>4.1813552211934502E-3</v>
      </c>
      <c r="U34" s="190">
        <v>1.77714249912381E-3</v>
      </c>
      <c r="V34" s="197">
        <v>6.1496867284695504E-4</v>
      </c>
      <c r="W34" s="190">
        <v>1.06878300380212E-4</v>
      </c>
      <c r="X34" s="197">
        <v>6.9132336074626498E-4</v>
      </c>
      <c r="Y34" s="190">
        <v>1.8715926961048199E-5</v>
      </c>
      <c r="Z34" s="197">
        <v>7.0050644123285097E-4</v>
      </c>
      <c r="AA34" s="190">
        <v>1.63009199748715E-4</v>
      </c>
      <c r="AB34" s="197">
        <v>3.60442176761073E-4</v>
      </c>
      <c r="AC34" s="190">
        <v>4.92835684853308E-5</v>
      </c>
      <c r="AD34" s="197">
        <v>1.6111186592457001E-3</v>
      </c>
      <c r="AE34" s="190">
        <v>8.4375681910728599E-4</v>
      </c>
      <c r="AF34" s="197">
        <v>1.1828903490250901E-2</v>
      </c>
      <c r="AG34" s="190"/>
      <c r="AH34" s="197">
        <v>6.4852173854301701E-3</v>
      </c>
      <c r="AI34" s="190"/>
      <c r="AJ34" s="197">
        <v>3.4112636999119599E-3</v>
      </c>
      <c r="AK34" s="190"/>
      <c r="AL34" s="197">
        <v>3.2102875673657702E-2</v>
      </c>
      <c r="AM34" s="190"/>
      <c r="AN34" s="197">
        <v>4.1196790737204898E-4</v>
      </c>
      <c r="AO34" s="190">
        <v>2.36739053805751E-4</v>
      </c>
      <c r="AP34" s="197">
        <v>1.7889012832102499E-4</v>
      </c>
      <c r="AQ34" s="190"/>
    </row>
    <row r="35" spans="1:43" x14ac:dyDescent="0.35">
      <c r="A35">
        <v>58.065100000000001</v>
      </c>
      <c r="B35" t="s">
        <v>947</v>
      </c>
      <c r="C35" t="s">
        <v>280</v>
      </c>
      <c r="D35" s="197">
        <v>2.44250166038187E-3</v>
      </c>
      <c r="E35" s="190">
        <v>2.0294714332616398E-3</v>
      </c>
      <c r="F35" s="197">
        <v>2.2812019450181901E-3</v>
      </c>
      <c r="G35" s="190">
        <v>9.9212285308328892E-4</v>
      </c>
      <c r="H35" s="197">
        <v>2.0770619419303998E-3</v>
      </c>
      <c r="I35" s="190">
        <v>1.2855313284864799E-3</v>
      </c>
      <c r="J35" s="197">
        <v>8.7561461433011602E-3</v>
      </c>
      <c r="K35" s="190">
        <v>1.0608621241125601E-2</v>
      </c>
      <c r="L35" s="197">
        <v>6.9424148789818301E-3</v>
      </c>
      <c r="M35" s="190">
        <v>6.6303267424224904E-3</v>
      </c>
      <c r="N35" s="197">
        <v>0.20161906596661999</v>
      </c>
      <c r="O35" s="190">
        <v>0.136672401746258</v>
      </c>
      <c r="P35" s="197">
        <v>3.6814454705442499E-2</v>
      </c>
      <c r="Q35" s="190"/>
      <c r="R35" s="197">
        <v>0.14227106256771099</v>
      </c>
      <c r="S35" s="190">
        <v>4.0964786314692102E-2</v>
      </c>
      <c r="T35" s="197">
        <v>0.31936445596120699</v>
      </c>
      <c r="U35" s="190">
        <v>6.5030387921863504E-3</v>
      </c>
      <c r="V35" s="197">
        <v>7.6405344604234704E-2</v>
      </c>
      <c r="W35" s="190">
        <v>2.87947172403989E-2</v>
      </c>
      <c r="X35" s="197">
        <v>0.101101798488952</v>
      </c>
      <c r="Y35" s="190">
        <v>6.6349041278244106E-2</v>
      </c>
      <c r="Z35" s="197">
        <v>7.1808728722366599E-2</v>
      </c>
      <c r="AA35" s="190">
        <v>5.0478309822271701E-2</v>
      </c>
      <c r="AB35" s="197">
        <v>8.6605345211680507E-2</v>
      </c>
      <c r="AC35" s="190">
        <v>4.6604774705577501E-2</v>
      </c>
      <c r="AD35" s="197">
        <v>9.3273388761361806E-2</v>
      </c>
      <c r="AE35" s="190">
        <v>5.23056561891427E-2</v>
      </c>
      <c r="AF35" s="197">
        <v>0.51116275116462495</v>
      </c>
      <c r="AG35" s="190"/>
      <c r="AH35" s="197">
        <v>4.3706440414398702E-2</v>
      </c>
      <c r="AI35" s="190"/>
      <c r="AJ35" s="197">
        <v>0</v>
      </c>
      <c r="AK35" s="190"/>
      <c r="AL35" s="197">
        <v>3.3878132565090702E-2</v>
      </c>
      <c r="AM35" s="190"/>
      <c r="AN35" s="197">
        <v>0.26008330107850902</v>
      </c>
      <c r="AO35" s="190">
        <v>0.273329633357424</v>
      </c>
      <c r="AP35" s="197">
        <v>4.9757832724605003E-2</v>
      </c>
      <c r="AQ35" s="190"/>
    </row>
    <row r="36" spans="1:43" x14ac:dyDescent="0.35">
      <c r="A36">
        <v>59.012799999999999</v>
      </c>
      <c r="B36" t="s">
        <v>949</v>
      </c>
      <c r="C36" t="s">
        <v>1569</v>
      </c>
      <c r="D36" s="197">
        <v>0.32308376997479199</v>
      </c>
      <c r="E36" s="190">
        <v>0.198084824687285</v>
      </c>
      <c r="F36" s="197">
        <v>0.43591206933308602</v>
      </c>
      <c r="G36" s="190">
        <v>0.23179064620322301</v>
      </c>
      <c r="H36" s="197">
        <v>0.27561163918702197</v>
      </c>
      <c r="I36" s="190">
        <v>0.22428921481775599</v>
      </c>
      <c r="J36" s="197">
        <v>0.282945523141099</v>
      </c>
      <c r="K36" s="190">
        <v>0.20014799710457601</v>
      </c>
      <c r="L36" s="197">
        <v>0.70370345156305802</v>
      </c>
      <c r="M36" s="190">
        <v>0.37326341892848902</v>
      </c>
      <c r="N36" s="197">
        <v>0.35454958502178902</v>
      </c>
      <c r="O36" s="190">
        <v>3.7310526829653301E-2</v>
      </c>
      <c r="P36" s="197">
        <v>1.0234453787162501</v>
      </c>
      <c r="Q36" s="190"/>
      <c r="R36" s="197">
        <v>0.27485215724671502</v>
      </c>
      <c r="S36" s="190">
        <v>5.3394515885330202E-2</v>
      </c>
      <c r="T36" s="197">
        <v>0.378477729221879</v>
      </c>
      <c r="U36" s="190">
        <v>0.15001680993458599</v>
      </c>
      <c r="V36" s="197">
        <v>0.119363147806151</v>
      </c>
      <c r="W36" s="190">
        <v>1.7507708115813699E-2</v>
      </c>
      <c r="X36" s="197">
        <v>0.12757795372443501</v>
      </c>
      <c r="Y36" s="190">
        <v>1.1166872669207499E-3</v>
      </c>
      <c r="Z36" s="197">
        <v>8.7180573899545893E-2</v>
      </c>
      <c r="AA36" s="190">
        <v>1.5743277954915699E-2</v>
      </c>
      <c r="AB36" s="197">
        <v>6.1117276506558203E-2</v>
      </c>
      <c r="AC36" s="190">
        <v>1.1497516538899299E-2</v>
      </c>
      <c r="AD36" s="197">
        <v>0.19807927257541599</v>
      </c>
      <c r="AE36" s="190">
        <v>6.2369871433931301E-2</v>
      </c>
      <c r="AF36" s="197">
        <v>0.88612787699121598</v>
      </c>
      <c r="AG36" s="190"/>
      <c r="AH36" s="197">
        <v>0.53110112579806801</v>
      </c>
      <c r="AI36" s="190"/>
      <c r="AJ36" s="197">
        <v>1.0519680165868599</v>
      </c>
      <c r="AK36" s="190"/>
      <c r="AL36" s="197">
        <v>0.96916441722968305</v>
      </c>
      <c r="AM36" s="190"/>
      <c r="AN36" s="197">
        <v>0.19986793747494899</v>
      </c>
      <c r="AO36" s="190">
        <v>0.15477805181579199</v>
      </c>
      <c r="AP36" s="197">
        <v>4.8416065407212501E-2</v>
      </c>
      <c r="AQ36" s="190"/>
    </row>
    <row r="37" spans="1:43" x14ac:dyDescent="0.35">
      <c r="A37">
        <v>59.049100000000003</v>
      </c>
      <c r="B37" t="s">
        <v>950</v>
      </c>
      <c r="C37" t="s">
        <v>1570</v>
      </c>
      <c r="D37" s="197">
        <v>0.35512029845374399</v>
      </c>
      <c r="E37" s="190">
        <v>0.156224636385939</v>
      </c>
      <c r="F37" s="197">
        <v>0.338505789153143</v>
      </c>
      <c r="G37" s="190">
        <v>0.117060950238111</v>
      </c>
      <c r="H37" s="197">
        <v>0.36973222889150698</v>
      </c>
      <c r="I37" s="190">
        <v>0.21152715264751501</v>
      </c>
      <c r="J37" s="197">
        <v>0.78849742130006995</v>
      </c>
      <c r="K37" s="190">
        <v>0.71358635246756796</v>
      </c>
      <c r="L37" s="197">
        <v>0.51198062472028605</v>
      </c>
      <c r="M37" s="190">
        <v>0.38941702346712398</v>
      </c>
      <c r="N37" s="197">
        <v>3.5411849555637899E-2</v>
      </c>
      <c r="O37" s="190">
        <v>2.3098388530307301E-3</v>
      </c>
      <c r="P37" s="197">
        <v>0.15270559652606799</v>
      </c>
      <c r="Q37" s="190"/>
      <c r="R37" s="197">
        <v>2.3589343165202701E-2</v>
      </c>
      <c r="S37" s="190">
        <v>1.2839904163115099E-4</v>
      </c>
      <c r="T37" s="197">
        <v>3.3343005657846703E-2</v>
      </c>
      <c r="U37" s="190">
        <v>1.6079743840832501E-2</v>
      </c>
      <c r="V37" s="197">
        <v>7.2324253162619903E-3</v>
      </c>
      <c r="W37" s="190">
        <v>2.2400359694176998E-3</v>
      </c>
      <c r="X37" s="197">
        <v>9.0722744181635697E-3</v>
      </c>
      <c r="Y37" s="190">
        <v>1.19779875478888E-3</v>
      </c>
      <c r="Z37" s="197">
        <v>8.4209794377147797E-3</v>
      </c>
      <c r="AA37" s="190">
        <v>2.13939886706447E-3</v>
      </c>
      <c r="AB37" s="197">
        <v>4.6713125511874797E-3</v>
      </c>
      <c r="AC37" s="190">
        <v>1.00001014252441E-3</v>
      </c>
      <c r="AD37" s="197">
        <v>2.7134823264115499E-2</v>
      </c>
      <c r="AE37" s="190">
        <v>1.8268965925460401E-2</v>
      </c>
      <c r="AF37" s="197">
        <v>0.110920974470473</v>
      </c>
      <c r="AG37" s="190"/>
      <c r="AH37" s="197">
        <v>0.103728884628284</v>
      </c>
      <c r="AI37" s="190"/>
      <c r="AJ37" s="197">
        <v>0.25607078965731001</v>
      </c>
      <c r="AK37" s="190"/>
      <c r="AL37" s="197">
        <v>0.89906305538457298</v>
      </c>
      <c r="AM37" s="190"/>
      <c r="AN37" s="197">
        <v>7.4696462076707399E-3</v>
      </c>
      <c r="AO37" s="190">
        <v>5.9495046547668401E-3</v>
      </c>
      <c r="AP37" s="197">
        <v>4.5413138203116597E-3</v>
      </c>
      <c r="AQ37" s="190"/>
    </row>
    <row r="38" spans="1:43" x14ac:dyDescent="0.35">
      <c r="A38">
        <v>60.044400000000003</v>
      </c>
      <c r="B38" t="s">
        <v>951</v>
      </c>
      <c r="C38" t="s">
        <v>1571</v>
      </c>
      <c r="D38" s="197">
        <v>3.2657100199562403E-2</v>
      </c>
      <c r="E38" s="190">
        <v>1.90600130170916E-2</v>
      </c>
      <c r="F38" s="197">
        <v>4.3051917892357197E-2</v>
      </c>
      <c r="G38" s="190">
        <v>2.10917676937417E-2</v>
      </c>
      <c r="H38" s="197">
        <v>3.5078814777767302E-2</v>
      </c>
      <c r="I38" s="190">
        <v>2.47687288839567E-2</v>
      </c>
      <c r="J38" s="197">
        <v>0.273545536092621</v>
      </c>
      <c r="K38" s="190">
        <v>0.49016964086760401</v>
      </c>
      <c r="L38" s="197">
        <v>0.224337342812368</v>
      </c>
      <c r="M38" s="190">
        <v>0.27048934422300702</v>
      </c>
      <c r="N38" s="197">
        <v>1.20138030125459E-3</v>
      </c>
      <c r="O38" s="190">
        <v>5.1912588909142196E-4</v>
      </c>
      <c r="P38" s="197">
        <v>7.1091143386962704E-3</v>
      </c>
      <c r="Q38" s="190"/>
      <c r="R38" s="197">
        <v>1.1605030330618701E-3</v>
      </c>
      <c r="S38" s="190">
        <v>2.20781961051145E-4</v>
      </c>
      <c r="T38" s="197">
        <v>2.6084399438248002E-3</v>
      </c>
      <c r="U38" s="190">
        <v>8.3565788279690704E-4</v>
      </c>
      <c r="V38" s="197">
        <v>4.2895165771553498E-4</v>
      </c>
      <c r="W38" s="190">
        <v>2.10010618930189E-4</v>
      </c>
      <c r="X38" s="197">
        <v>3.6809486557147503E-4</v>
      </c>
      <c r="Y38" s="190">
        <v>3.4595504221210198E-5</v>
      </c>
      <c r="Z38" s="197">
        <v>4.0077483862887799E-4</v>
      </c>
      <c r="AA38" s="190">
        <v>2.5085382507562798E-4</v>
      </c>
      <c r="AB38" s="197">
        <v>1.6515466652383901E-4</v>
      </c>
      <c r="AC38" s="190">
        <v>8.5202620436455198E-5</v>
      </c>
      <c r="AD38" s="197">
        <v>1.0073782038571299E-3</v>
      </c>
      <c r="AE38" s="190">
        <v>6.2157095436590705E-4</v>
      </c>
      <c r="AF38" s="197">
        <v>8.1251026194000108E-3</v>
      </c>
      <c r="AG38" s="190"/>
      <c r="AH38" s="197">
        <v>7.2388651526913202E-3</v>
      </c>
      <c r="AI38" s="190"/>
      <c r="AJ38" s="197">
        <v>6.0088608490381796E-3</v>
      </c>
      <c r="AK38" s="190"/>
      <c r="AL38" s="197">
        <v>4.2896122713163003E-2</v>
      </c>
      <c r="AM38" s="190"/>
      <c r="AN38" s="197">
        <v>2.5108438819672801E-4</v>
      </c>
      <c r="AO38" s="190">
        <v>1.90669253036252E-4</v>
      </c>
      <c r="AP38" s="197">
        <v>1.4104205736171E-4</v>
      </c>
      <c r="AQ38" s="190"/>
    </row>
    <row r="39" spans="1:43" x14ac:dyDescent="0.35">
      <c r="A39">
        <v>60.080800000000004</v>
      </c>
      <c r="B39" t="s">
        <v>952</v>
      </c>
      <c r="C39" t="s">
        <v>1572</v>
      </c>
      <c r="D39" s="197">
        <v>2.0301490280935299E-3</v>
      </c>
      <c r="E39" s="190">
        <v>1.9413648961542E-3</v>
      </c>
      <c r="F39" s="197">
        <v>2.1594545206973501E-3</v>
      </c>
      <c r="G39" s="190">
        <v>1.56647442893658E-3</v>
      </c>
      <c r="H39" s="197">
        <v>2.2851730178083001E-3</v>
      </c>
      <c r="I39" s="190">
        <v>1.41766965850959E-3</v>
      </c>
      <c r="J39" s="197">
        <v>1.4200519840713501E-2</v>
      </c>
      <c r="K39" s="190">
        <v>2.2772254479623399E-2</v>
      </c>
      <c r="L39" s="197">
        <v>5.3805447646790303E-3</v>
      </c>
      <c r="M39" s="190">
        <v>4.0998404300696999E-3</v>
      </c>
      <c r="N39" s="197">
        <v>1.8909298893514801</v>
      </c>
      <c r="O39" s="190">
        <v>5.3458967138226302E-2</v>
      </c>
      <c r="P39" s="197">
        <v>4.4649480478154198</v>
      </c>
      <c r="Q39" s="190"/>
      <c r="R39" s="197">
        <v>1.8704153570673101</v>
      </c>
      <c r="S39" s="190">
        <v>0.52473139365265897</v>
      </c>
      <c r="T39" s="197">
        <v>2.2546445427167199</v>
      </c>
      <c r="U39" s="190">
        <v>0.428290120927382</v>
      </c>
      <c r="V39" s="197">
        <v>0.94814009482805495</v>
      </c>
      <c r="W39" s="190">
        <v>0.225828096259999</v>
      </c>
      <c r="X39" s="197">
        <v>1.04985499033818</v>
      </c>
      <c r="Y39" s="190">
        <v>0.32832420599499101</v>
      </c>
      <c r="Z39" s="197">
        <v>0.88406616113280001</v>
      </c>
      <c r="AA39" s="190">
        <v>0.12774810616907101</v>
      </c>
      <c r="AB39" s="197">
        <v>0.64629051391101999</v>
      </c>
      <c r="AC39" s="190">
        <v>0.13331704147515799</v>
      </c>
      <c r="AD39" s="197">
        <v>1.82685507339168</v>
      </c>
      <c r="AE39" s="190">
        <v>0.79136434294351499</v>
      </c>
      <c r="AF39" s="197">
        <v>14.623240151440401</v>
      </c>
      <c r="AG39" s="190"/>
      <c r="AH39" s="197">
        <v>4.68980060971053</v>
      </c>
      <c r="AI39" s="190"/>
      <c r="AJ39" s="197">
        <v>3.4425051246812401</v>
      </c>
      <c r="AK39" s="190"/>
      <c r="AL39" s="197">
        <v>5.8942865431001703</v>
      </c>
      <c r="AM39" s="190"/>
      <c r="AN39" s="197">
        <v>2.4310447188715298</v>
      </c>
      <c r="AO39" s="190">
        <v>1.9723190761844001</v>
      </c>
      <c r="AP39" s="197">
        <v>0.60336797355148297</v>
      </c>
      <c r="AQ39" s="190"/>
    </row>
    <row r="40" spans="1:43" x14ac:dyDescent="0.35">
      <c r="A40">
        <v>60.974299999999999</v>
      </c>
      <c r="B40" t="s">
        <v>1175</v>
      </c>
      <c r="C40" t="s">
        <v>1573</v>
      </c>
      <c r="D40" s="197">
        <v>8.3749882597035905E-4</v>
      </c>
      <c r="E40" s="190">
        <v>1.1378757540155401E-3</v>
      </c>
      <c r="F40" s="197">
        <v>2.0727635077348299E-3</v>
      </c>
      <c r="G40" s="190">
        <v>1.5896221121029E-3</v>
      </c>
      <c r="H40" s="197">
        <v>8.93954192365156E-4</v>
      </c>
      <c r="I40" s="190">
        <v>2.1407038738363599E-3</v>
      </c>
      <c r="J40" s="197">
        <v>2.4487969584561402E-4</v>
      </c>
      <c r="K40" s="190">
        <v>3.44926513050399E-4</v>
      </c>
      <c r="L40" s="197">
        <v>3.4022595217808702E-3</v>
      </c>
      <c r="M40" s="190">
        <v>2.7620472743226901E-3</v>
      </c>
      <c r="N40" s="197">
        <v>2.72461138767227E-2</v>
      </c>
      <c r="O40" s="190">
        <v>5.3462208019632801E-3</v>
      </c>
      <c r="P40" s="197">
        <v>4.2873637419809103E-2</v>
      </c>
      <c r="Q40" s="190"/>
      <c r="R40" s="197">
        <v>8.8298484063356802E-2</v>
      </c>
      <c r="S40" s="190">
        <v>5.9983010043950799E-3</v>
      </c>
      <c r="T40" s="197">
        <v>4.7808451170638401E-2</v>
      </c>
      <c r="U40" s="190">
        <v>1.9315949916281199E-2</v>
      </c>
      <c r="V40" s="197">
        <v>2.8328743888239499E-2</v>
      </c>
      <c r="W40" s="190">
        <v>7.8660378716598808E-3</v>
      </c>
      <c r="X40" s="197">
        <v>3.2083989577048701E-2</v>
      </c>
      <c r="Y40" s="190">
        <v>1.3418897270793999E-2</v>
      </c>
      <c r="Z40" s="197">
        <v>2.3189875373887801E-2</v>
      </c>
      <c r="AA40" s="190">
        <v>3.5443391582367901E-3</v>
      </c>
      <c r="AB40" s="197">
        <v>1.95936895540623E-2</v>
      </c>
      <c r="AC40" s="190">
        <v>7.4800406425022002E-3</v>
      </c>
      <c r="AD40" s="197">
        <v>4.6286575274987897E-2</v>
      </c>
      <c r="AE40" s="190">
        <v>2.4042081023428401E-2</v>
      </c>
      <c r="AF40" s="197">
        <v>8.2460318138111305E-2</v>
      </c>
      <c r="AG40" s="190"/>
      <c r="AH40" s="197">
        <v>2.5529197181433101E-2</v>
      </c>
      <c r="AI40" s="190"/>
      <c r="AJ40" s="197">
        <v>1.9123650334607001E-2</v>
      </c>
      <c r="AK40" s="190"/>
      <c r="AL40" s="197">
        <v>6.7729424519386502E-2</v>
      </c>
      <c r="AM40" s="190"/>
      <c r="AN40" s="197">
        <v>3.8002201012677099E-3</v>
      </c>
      <c r="AO40" s="190">
        <v>1.9028704688972299E-3</v>
      </c>
      <c r="AP40" s="197">
        <v>1.03191120764807E-2</v>
      </c>
      <c r="AQ40" s="190"/>
    </row>
    <row r="41" spans="1:43" x14ac:dyDescent="0.35">
      <c r="A41">
        <v>61.028399999999998</v>
      </c>
      <c r="B41" t="s">
        <v>953</v>
      </c>
      <c r="C41" t="s">
        <v>1574</v>
      </c>
      <c r="D41" s="197">
        <v>2.38931204783426</v>
      </c>
      <c r="E41" s="190">
        <v>0.95589220420898002</v>
      </c>
      <c r="F41" s="197">
        <v>2.1714780535599001</v>
      </c>
      <c r="G41" s="190">
        <v>0.88867399018228699</v>
      </c>
      <c r="H41" s="197">
        <v>2.0932970212763902</v>
      </c>
      <c r="I41" s="190">
        <v>0.93591764679137002</v>
      </c>
      <c r="J41" s="197">
        <v>3.9313245339385698</v>
      </c>
      <c r="K41" s="190">
        <v>2.6473964752389199</v>
      </c>
      <c r="L41" s="197">
        <v>1.9198701308797499</v>
      </c>
      <c r="M41" s="190">
        <v>0.94094382935194298</v>
      </c>
      <c r="N41" s="197">
        <v>1.29997123626028E-3</v>
      </c>
      <c r="O41" s="190">
        <v>2.2444552013594699E-4</v>
      </c>
      <c r="P41" s="197">
        <v>4.8494501618537196E-3</v>
      </c>
      <c r="Q41" s="190"/>
      <c r="R41" s="197">
        <v>1.0745210924375599E-3</v>
      </c>
      <c r="S41" s="190">
        <v>5.0638827254575503E-5</v>
      </c>
      <c r="T41" s="197">
        <v>1.1962438399464399E-3</v>
      </c>
      <c r="U41" s="190">
        <v>4.32296162592793E-4</v>
      </c>
      <c r="V41" s="197">
        <v>5.7029995832671401E-4</v>
      </c>
      <c r="W41" s="190">
        <v>1.3566709206862699E-4</v>
      </c>
      <c r="X41" s="197">
        <v>6.8659640208425102E-4</v>
      </c>
      <c r="Y41" s="190">
        <v>4.7970575250344798E-5</v>
      </c>
      <c r="Z41" s="197">
        <v>3.0776481315280001E-4</v>
      </c>
      <c r="AA41" s="190">
        <v>6.9111659975021298E-5</v>
      </c>
      <c r="AB41" s="197">
        <v>2.67015960469997E-4</v>
      </c>
      <c r="AC41" s="190">
        <v>7.5222411323685201E-5</v>
      </c>
      <c r="AD41" s="197">
        <v>9.2421986600365301E-4</v>
      </c>
      <c r="AE41" s="190">
        <v>6.8084781281527195E-4</v>
      </c>
      <c r="AF41" s="197">
        <v>5.0279271158404802E-3</v>
      </c>
      <c r="AG41" s="190"/>
      <c r="AH41" s="197">
        <v>1.7548464394312401E-3</v>
      </c>
      <c r="AI41" s="190"/>
      <c r="AJ41" s="197">
        <v>2.0012223827926001E-2</v>
      </c>
      <c r="AK41" s="190"/>
      <c r="AL41" s="197">
        <v>2.0290737286817399E-2</v>
      </c>
      <c r="AM41" s="190"/>
      <c r="AN41" s="197">
        <v>2.1253910639813301E-4</v>
      </c>
      <c r="AO41" s="190">
        <v>1.10238074191228E-4</v>
      </c>
      <c r="AP41" s="197">
        <v>7.3880334966305403E-5</v>
      </c>
      <c r="AQ41" s="190"/>
    </row>
    <row r="42" spans="1:43" x14ac:dyDescent="0.35">
      <c r="A42">
        <v>62.023699999999998</v>
      </c>
      <c r="B42" t="s">
        <v>954</v>
      </c>
      <c r="C42" t="s">
        <v>1575</v>
      </c>
      <c r="D42" s="197">
        <v>6.4367155293920494E-2</v>
      </c>
      <c r="E42" s="190">
        <v>2.9880555544179802E-2</v>
      </c>
      <c r="F42" s="197">
        <v>7.4265111375879697E-2</v>
      </c>
      <c r="G42" s="190">
        <v>2.96612798212052E-2</v>
      </c>
      <c r="H42" s="197">
        <v>8.4044297280622599E-2</v>
      </c>
      <c r="I42" s="190">
        <v>5.4651744433732899E-2</v>
      </c>
      <c r="J42" s="197">
        <v>5.5362760008521097E-2</v>
      </c>
      <c r="K42" s="190">
        <v>4.1999007243423703E-2</v>
      </c>
      <c r="L42" s="197">
        <v>3.9903683257685403E-2</v>
      </c>
      <c r="M42" s="190">
        <v>3.0115679950547199E-2</v>
      </c>
      <c r="N42" s="197">
        <v>8.8426328336540204E-5</v>
      </c>
      <c r="O42" s="190">
        <v>5.3117804318415801E-6</v>
      </c>
      <c r="P42" s="197">
        <v>2.30118192232795E-4</v>
      </c>
      <c r="Q42" s="190"/>
      <c r="R42" s="197">
        <v>7.0587226498028497E-4</v>
      </c>
      <c r="S42" s="190">
        <v>1.63097211128757E-5</v>
      </c>
      <c r="T42" s="197">
        <v>5.8851165738875401E-4</v>
      </c>
      <c r="U42" s="190">
        <v>3.9941770497587997E-4</v>
      </c>
      <c r="V42" s="197">
        <v>1.2360533986776999E-4</v>
      </c>
      <c r="W42" s="190">
        <v>4.7419199693011497E-5</v>
      </c>
      <c r="X42" s="197">
        <v>1.6040548220712299E-4</v>
      </c>
      <c r="Y42" s="190">
        <v>1.2256166762763E-5</v>
      </c>
      <c r="Z42" s="197">
        <v>1.43843596012035E-4</v>
      </c>
      <c r="AA42" s="190">
        <v>1.08933240736516E-5</v>
      </c>
      <c r="AB42" s="197">
        <v>1.13062844940292E-4</v>
      </c>
      <c r="AC42" s="190">
        <v>4.5017478820854798E-5</v>
      </c>
      <c r="AD42" s="197">
        <v>3.8358395873429497E-4</v>
      </c>
      <c r="AE42" s="190">
        <v>2.8300849373633601E-4</v>
      </c>
      <c r="AF42" s="197">
        <v>7.4650627765685397E-4</v>
      </c>
      <c r="AG42" s="190"/>
      <c r="AH42" s="197">
        <v>1.2522714987760899E-4</v>
      </c>
      <c r="AI42" s="190"/>
      <c r="AJ42" s="197">
        <v>2.0106636639621799E-4</v>
      </c>
      <c r="AK42" s="190"/>
      <c r="AL42" s="197">
        <v>8.8111095820794295E-4</v>
      </c>
      <c r="AM42" s="190"/>
      <c r="AN42" s="197">
        <v>3.8738557105465303E-5</v>
      </c>
      <c r="AO42" s="190">
        <v>2.5212693744347202E-5</v>
      </c>
      <c r="AP42" s="197">
        <v>3.69290558035192E-5</v>
      </c>
      <c r="AQ42" s="190"/>
    </row>
    <row r="43" spans="1:43" x14ac:dyDescent="0.35">
      <c r="A43">
        <v>63.026299999999999</v>
      </c>
      <c r="B43" t="s">
        <v>955</v>
      </c>
      <c r="C43" t="s">
        <v>86</v>
      </c>
      <c r="D43" s="197">
        <v>1.3449011068509299E-3</v>
      </c>
      <c r="E43" s="190">
        <v>1.40496989711232E-3</v>
      </c>
      <c r="F43" s="197">
        <v>1.56906134347861E-3</v>
      </c>
      <c r="G43" s="190">
        <v>8.4439473842311903E-4</v>
      </c>
      <c r="H43" s="197">
        <v>1.4022251020422601E-3</v>
      </c>
      <c r="I43" s="190">
        <v>1.0281286457670699E-3</v>
      </c>
      <c r="J43" s="197">
        <v>4.4198108341743899E-3</v>
      </c>
      <c r="K43" s="190">
        <v>5.0735870409866404E-3</v>
      </c>
      <c r="L43" s="197">
        <v>4.0649531591891901E-3</v>
      </c>
      <c r="M43" s="190">
        <v>4.2327559319591396E-3</v>
      </c>
      <c r="N43" s="197">
        <v>1.44959777179506E-2</v>
      </c>
      <c r="O43" s="190">
        <v>9.6707704006893601E-4</v>
      </c>
      <c r="P43" s="197">
        <v>2.9974092024713999E-2</v>
      </c>
      <c r="Q43" s="190"/>
      <c r="R43" s="197">
        <v>4.4857345328294898E-2</v>
      </c>
      <c r="S43" s="190">
        <v>1.25248336439254E-2</v>
      </c>
      <c r="T43" s="197">
        <v>2.8928205412837901E-2</v>
      </c>
      <c r="U43" s="190">
        <v>1.8288793133622E-2</v>
      </c>
      <c r="V43" s="197">
        <v>9.3995939422455103E-3</v>
      </c>
      <c r="W43" s="190">
        <v>3.72748208041844E-3</v>
      </c>
      <c r="X43" s="197">
        <v>1.17234634279762E-2</v>
      </c>
      <c r="Y43" s="190">
        <v>2.01141194450109E-3</v>
      </c>
      <c r="Z43" s="197">
        <v>6.11046982417323E-3</v>
      </c>
      <c r="AA43" s="190">
        <v>4.7533855562601997E-4</v>
      </c>
      <c r="AB43" s="197">
        <v>4.9746521706251602E-3</v>
      </c>
      <c r="AC43" s="190">
        <v>1.6571239835775199E-3</v>
      </c>
      <c r="AD43" s="197">
        <v>1.16734848749448E-2</v>
      </c>
      <c r="AE43" s="190">
        <v>5.4603837585707601E-3</v>
      </c>
      <c r="AF43" s="197">
        <v>5.6284722651128202E-2</v>
      </c>
      <c r="AG43" s="190"/>
      <c r="AH43" s="197">
        <v>1.5301376756652701E-2</v>
      </c>
      <c r="AI43" s="190"/>
      <c r="AJ43" s="197">
        <v>2.3222770595713201E-2</v>
      </c>
      <c r="AK43" s="190"/>
      <c r="AL43" s="197">
        <v>4.1232443763482597E-2</v>
      </c>
      <c r="AM43" s="190"/>
      <c r="AN43" s="197">
        <v>7.9676859666562693E-3</v>
      </c>
      <c r="AO43" s="190">
        <v>5.1926474446605999E-3</v>
      </c>
      <c r="AP43" s="197">
        <v>3.8012541500817101E-3</v>
      </c>
      <c r="AQ43" s="190"/>
    </row>
    <row r="44" spans="1:43" x14ac:dyDescent="0.35">
      <c r="A44">
        <v>63.985199999999999</v>
      </c>
      <c r="B44" t="s">
        <v>1176</v>
      </c>
      <c r="C44" t="s">
        <v>1573</v>
      </c>
      <c r="D44" s="197">
        <v>2.5674367405782899E-5</v>
      </c>
      <c r="E44" s="190">
        <v>2.37202072636406E-5</v>
      </c>
      <c r="F44" s="197">
        <v>2.1961278965233501E-5</v>
      </c>
      <c r="G44" s="190">
        <v>2.02336342405018E-5</v>
      </c>
      <c r="H44" s="197">
        <v>3.1136702677703799E-5</v>
      </c>
      <c r="I44" s="190">
        <v>2.7699780943207301E-5</v>
      </c>
      <c r="J44" s="197">
        <v>6.7535997645922901E-5</v>
      </c>
      <c r="K44" s="190">
        <v>6.4216869708592805E-5</v>
      </c>
      <c r="L44" s="197">
        <v>3.6355875488483101E-5</v>
      </c>
      <c r="M44" s="190">
        <v>5.3213783220964999E-5</v>
      </c>
      <c r="N44" s="197">
        <v>2.94637723877764E-2</v>
      </c>
      <c r="O44" s="190">
        <v>5.6322132362587301E-3</v>
      </c>
      <c r="P44" s="197">
        <v>7.8734962352474097E-2</v>
      </c>
      <c r="Q44" s="190"/>
      <c r="R44" s="197">
        <v>6.2740445351491203E-2</v>
      </c>
      <c r="S44" s="190">
        <v>1.54633458746858E-3</v>
      </c>
      <c r="T44" s="197">
        <v>8.2107132020295903E-2</v>
      </c>
      <c r="U44" s="190">
        <v>4.4800132289412598E-2</v>
      </c>
      <c r="V44" s="197">
        <v>1.43735999856723E-2</v>
      </c>
      <c r="W44" s="190">
        <v>4.4187383702114997E-3</v>
      </c>
      <c r="X44" s="197">
        <v>1.7841218463643199E-2</v>
      </c>
      <c r="Y44" s="190">
        <v>6.4785980162810101E-4</v>
      </c>
      <c r="Z44" s="197">
        <v>1.52843809567225E-2</v>
      </c>
      <c r="AA44" s="190">
        <v>2.3595804636316301E-3</v>
      </c>
      <c r="AB44" s="197">
        <v>9.0781581250164306E-3</v>
      </c>
      <c r="AC44" s="190">
        <v>2.64380637733138E-3</v>
      </c>
      <c r="AD44" s="197">
        <v>5.9629740427898703E-2</v>
      </c>
      <c r="AE44" s="190">
        <v>3.1711031656934903E-2</v>
      </c>
      <c r="AF44" s="197">
        <v>0.13756180282966701</v>
      </c>
      <c r="AG44" s="190"/>
      <c r="AH44" s="197">
        <v>7.1678605225064904E-2</v>
      </c>
      <c r="AI44" s="190"/>
      <c r="AJ44" s="197">
        <v>7.8123724679352996E-2</v>
      </c>
      <c r="AK44" s="190"/>
      <c r="AL44" s="197">
        <v>0.36751156684455499</v>
      </c>
      <c r="AM44" s="190"/>
      <c r="AN44" s="197">
        <v>7.7303895233117896E-3</v>
      </c>
      <c r="AO44" s="190">
        <v>4.1137998353458702E-3</v>
      </c>
      <c r="AP44" s="197">
        <v>2.7684236342713701E-3</v>
      </c>
      <c r="AQ44" s="190"/>
    </row>
    <row r="45" spans="1:43" x14ac:dyDescent="0.35">
      <c r="A45">
        <v>66.033799999999999</v>
      </c>
      <c r="B45" t="s">
        <v>956</v>
      </c>
      <c r="C45" t="s">
        <v>1576</v>
      </c>
      <c r="D45" s="197">
        <v>4.2020078171694299E-4</v>
      </c>
      <c r="E45" s="190">
        <v>3.7334149433607898E-4</v>
      </c>
      <c r="F45" s="197">
        <v>4.3561905453596401E-4</v>
      </c>
      <c r="G45" s="190">
        <v>2.5393608767651298E-4</v>
      </c>
      <c r="H45" s="197">
        <v>5.2079308945586998E-4</v>
      </c>
      <c r="I45" s="190">
        <v>5.0941305048238E-4</v>
      </c>
      <c r="J45" s="197">
        <v>5.1286351431881899E-4</v>
      </c>
      <c r="K45" s="190">
        <v>5.3317938009174904E-4</v>
      </c>
      <c r="L45" s="197">
        <v>2.2122940747743399E-4</v>
      </c>
      <c r="M45" s="190">
        <v>1.01334057080373E-4</v>
      </c>
      <c r="N45" s="197">
        <v>1.36265418819253E-3</v>
      </c>
      <c r="O45" s="190">
        <v>7.1180944214236795E-4</v>
      </c>
      <c r="P45" s="197">
        <v>2.1318974320788699E-3</v>
      </c>
      <c r="Q45" s="190"/>
      <c r="R45" s="197">
        <v>3.5146256042767202E-3</v>
      </c>
      <c r="S45" s="190">
        <v>6.4841921366555499E-4</v>
      </c>
      <c r="T45" s="197">
        <v>3.1233843112663901E-3</v>
      </c>
      <c r="U45" s="190">
        <v>1.18547336793099E-3</v>
      </c>
      <c r="V45" s="197">
        <v>1.3750063182843299E-3</v>
      </c>
      <c r="W45" s="190">
        <v>2.6426782886118102E-4</v>
      </c>
      <c r="X45" s="197">
        <v>1.6266799348486499E-3</v>
      </c>
      <c r="Y45" s="190">
        <v>6.7052395051204301E-4</v>
      </c>
      <c r="Z45" s="197">
        <v>1.1507831104236501E-3</v>
      </c>
      <c r="AA45" s="190">
        <v>3.5080567892195E-4</v>
      </c>
      <c r="AB45" s="197">
        <v>1.1689507643044899E-3</v>
      </c>
      <c r="AC45" s="190">
        <v>4.3793045811863602E-4</v>
      </c>
      <c r="AD45" s="197">
        <v>2.33708797685428E-3</v>
      </c>
      <c r="AE45" s="190">
        <v>1.4582089277932E-3</v>
      </c>
      <c r="AF45" s="197">
        <v>5.36171125417603E-3</v>
      </c>
      <c r="AG45" s="190"/>
      <c r="AH45" s="197">
        <v>0</v>
      </c>
      <c r="AI45" s="190"/>
      <c r="AJ45" s="197">
        <v>1.15272398086514E-3</v>
      </c>
      <c r="AK45" s="190"/>
      <c r="AL45" s="197">
        <v>5.8978827842221004E-4</v>
      </c>
      <c r="AM45" s="190"/>
      <c r="AN45" s="197">
        <v>5.6732128988136899E-4</v>
      </c>
      <c r="AO45" s="190">
        <v>6.2056145085354097E-4</v>
      </c>
      <c r="AP45" s="197">
        <v>1.1786045324987801E-3</v>
      </c>
      <c r="AQ45" s="190"/>
    </row>
    <row r="46" spans="1:43" x14ac:dyDescent="0.35">
      <c r="A46">
        <v>67.054199999999895</v>
      </c>
      <c r="B46" t="s">
        <v>957</v>
      </c>
      <c r="C46" t="s">
        <v>1577</v>
      </c>
      <c r="D46" s="197">
        <v>3.5714545504814399E-2</v>
      </c>
      <c r="E46" s="190">
        <v>3.0726477556246998E-2</v>
      </c>
      <c r="F46" s="197">
        <v>3.6222466585176E-2</v>
      </c>
      <c r="G46" s="190">
        <v>2.5518637458047999E-2</v>
      </c>
      <c r="H46" s="197">
        <v>4.1784697355144597E-2</v>
      </c>
      <c r="I46" s="190">
        <v>3.93201251992688E-2</v>
      </c>
      <c r="J46" s="197">
        <v>5.6490694194659602E-2</v>
      </c>
      <c r="K46" s="190">
        <v>4.9319728301208697E-2</v>
      </c>
      <c r="L46" s="197">
        <v>1.91109616741208E-2</v>
      </c>
      <c r="M46" s="190">
        <v>8.7629892399285602E-3</v>
      </c>
      <c r="N46" s="197">
        <v>0.374966939682633</v>
      </c>
      <c r="O46" s="190">
        <v>6.5692279245896296E-2</v>
      </c>
      <c r="P46" s="197">
        <v>1.08466560928522</v>
      </c>
      <c r="Q46" s="190"/>
      <c r="R46" s="197">
        <v>0.197343120472419</v>
      </c>
      <c r="S46" s="190">
        <v>3.2014825439799603E-2</v>
      </c>
      <c r="T46" s="197">
        <v>0.22738549759512899</v>
      </c>
      <c r="U46" s="190">
        <v>5.67787778592714E-2</v>
      </c>
      <c r="V46" s="197">
        <v>0.10469095253566001</v>
      </c>
      <c r="W46" s="190">
        <v>2.5816234354363001E-2</v>
      </c>
      <c r="X46" s="197">
        <v>0.12103436249075</v>
      </c>
      <c r="Y46" s="190">
        <v>2.0146324660556499E-2</v>
      </c>
      <c r="Z46" s="197">
        <v>9.9127513141272702E-2</v>
      </c>
      <c r="AA46" s="190">
        <v>1.6665428971059899E-2</v>
      </c>
      <c r="AB46" s="197">
        <v>7.3283707783412005E-2</v>
      </c>
      <c r="AC46" s="190">
        <v>1.45682434607516E-2</v>
      </c>
      <c r="AD46" s="197">
        <v>0.15385887786758201</v>
      </c>
      <c r="AE46" s="190">
        <v>4.0638184060499703E-2</v>
      </c>
      <c r="AF46" s="197">
        <v>0.98660748753976402</v>
      </c>
      <c r="AG46" s="190"/>
      <c r="AH46" s="197">
        <v>0.66513219878833096</v>
      </c>
      <c r="AI46" s="190"/>
      <c r="AJ46" s="197">
        <v>0.425953492215706</v>
      </c>
      <c r="AK46" s="190"/>
      <c r="AL46" s="197">
        <v>0.67224352741586102</v>
      </c>
      <c r="AM46" s="190"/>
      <c r="AN46" s="197">
        <v>0.342600197401217</v>
      </c>
      <c r="AO46" s="190">
        <v>0.25534047230096402</v>
      </c>
      <c r="AP46" s="197">
        <v>6.6874599796947001E-2</v>
      </c>
      <c r="AQ46" s="190"/>
    </row>
    <row r="47" spans="1:43" x14ac:dyDescent="0.35">
      <c r="A47">
        <v>68.049499999999895</v>
      </c>
      <c r="B47" t="s">
        <v>958</v>
      </c>
      <c r="C47" t="s">
        <v>1578</v>
      </c>
      <c r="D47" s="197">
        <v>5.5262012131431101E-2</v>
      </c>
      <c r="E47" s="190">
        <v>5.1030746425438402E-2</v>
      </c>
      <c r="F47" s="197">
        <v>5.3951879127243203E-2</v>
      </c>
      <c r="G47" s="190">
        <v>2.9345536205649499E-2</v>
      </c>
      <c r="H47" s="197">
        <v>5.22885602764976E-2</v>
      </c>
      <c r="I47" s="190">
        <v>4.96687992848098E-2</v>
      </c>
      <c r="J47" s="197">
        <v>0.19555930552162001</v>
      </c>
      <c r="K47" s="190">
        <v>0.24016760379579799</v>
      </c>
      <c r="L47" s="197">
        <v>0.104623819999417</v>
      </c>
      <c r="M47" s="190">
        <v>0.101942051608091</v>
      </c>
      <c r="N47" s="197">
        <v>0.194303910177579</v>
      </c>
      <c r="O47" s="190">
        <v>8.9340565230789596E-3</v>
      </c>
      <c r="P47" s="197">
        <v>0.28215258999609399</v>
      </c>
      <c r="Q47" s="190"/>
      <c r="R47" s="197">
        <v>0.373112300600345</v>
      </c>
      <c r="S47" s="190">
        <v>0.12103147169292899</v>
      </c>
      <c r="T47" s="197">
        <v>0.14759348590680799</v>
      </c>
      <c r="U47" s="190">
        <v>8.2922564050620207E-2</v>
      </c>
      <c r="V47" s="197">
        <v>5.2094460027203297E-2</v>
      </c>
      <c r="W47" s="190">
        <v>2.15058401956232E-2</v>
      </c>
      <c r="X47" s="197">
        <v>5.73388875061649E-2</v>
      </c>
      <c r="Y47" s="190">
        <v>6.20672983231251E-3</v>
      </c>
      <c r="Z47" s="197">
        <v>4.12187787625303E-2</v>
      </c>
      <c r="AA47" s="190">
        <v>8.5841136295396001E-3</v>
      </c>
      <c r="AB47" s="197">
        <v>2.97773388921177E-2</v>
      </c>
      <c r="AC47" s="190">
        <v>9.6959508562995105E-3</v>
      </c>
      <c r="AD47" s="197">
        <v>5.7533748980221802E-2</v>
      </c>
      <c r="AE47" s="190">
        <v>3.1020737605619301E-2</v>
      </c>
      <c r="AF47" s="197">
        <v>0.36702532189749598</v>
      </c>
      <c r="AG47" s="190"/>
      <c r="AH47" s="197">
        <v>0.103959668451976</v>
      </c>
      <c r="AI47" s="190"/>
      <c r="AJ47" s="197">
        <v>0.44072621221828301</v>
      </c>
      <c r="AK47" s="190"/>
      <c r="AL47" s="197">
        <v>0.52414730638753804</v>
      </c>
      <c r="AM47" s="190"/>
      <c r="AN47" s="197">
        <v>4.0903609360564398E-2</v>
      </c>
      <c r="AO47" s="190">
        <v>2.5337209867142201E-2</v>
      </c>
      <c r="AP47" s="197">
        <v>1.0274448382824901E-2</v>
      </c>
      <c r="AQ47" s="190"/>
    </row>
    <row r="48" spans="1:43" x14ac:dyDescent="0.35">
      <c r="A48">
        <v>68.997100000000003</v>
      </c>
      <c r="B48" t="s">
        <v>959</v>
      </c>
      <c r="C48" t="s">
        <v>1579</v>
      </c>
      <c r="D48" s="197">
        <v>3.43427990316671E-3</v>
      </c>
      <c r="E48" s="190">
        <v>1.4736184399239301E-3</v>
      </c>
      <c r="F48" s="197">
        <v>4.2470552072908204E-3</v>
      </c>
      <c r="G48" s="190">
        <v>9.6629251672853702E-4</v>
      </c>
      <c r="H48" s="197">
        <v>3.5865901009470898E-3</v>
      </c>
      <c r="I48" s="190">
        <v>2.41895475301594E-3</v>
      </c>
      <c r="J48" s="197">
        <v>3.1917334203710999E-3</v>
      </c>
      <c r="K48" s="190">
        <v>1.9548637881878599E-3</v>
      </c>
      <c r="L48" s="197">
        <v>2.9492187601498701E-3</v>
      </c>
      <c r="M48" s="190">
        <v>2.1353898621576301E-3</v>
      </c>
      <c r="N48" s="197">
        <v>6.2493955914004499E-3</v>
      </c>
      <c r="O48" s="190">
        <v>6.0701857862915205E-4</v>
      </c>
      <c r="P48" s="197">
        <v>2.22843702643012E-2</v>
      </c>
      <c r="Q48" s="190"/>
      <c r="R48" s="197">
        <v>1.05561824223479E-2</v>
      </c>
      <c r="S48" s="190">
        <v>6.3714997918476099E-4</v>
      </c>
      <c r="T48" s="197">
        <v>2.13112827135589E-2</v>
      </c>
      <c r="U48" s="190">
        <v>8.0675109466821597E-3</v>
      </c>
      <c r="V48" s="197">
        <v>2.2911470191581298E-3</v>
      </c>
      <c r="W48" s="190">
        <v>7.1381122055005095E-4</v>
      </c>
      <c r="X48" s="197">
        <v>2.8053576163761902E-3</v>
      </c>
      <c r="Y48" s="190">
        <v>1.6985010326251999E-4</v>
      </c>
      <c r="Z48" s="197">
        <v>3.0971040412925998E-3</v>
      </c>
      <c r="AA48" s="190">
        <v>5.5085796341656796E-4</v>
      </c>
      <c r="AB48" s="197">
        <v>1.5421676816633101E-3</v>
      </c>
      <c r="AC48" s="190">
        <v>2.8472753352465103E-4</v>
      </c>
      <c r="AD48" s="197">
        <v>9.0210469914177496E-3</v>
      </c>
      <c r="AE48" s="190">
        <v>5.5904055049250598E-3</v>
      </c>
      <c r="AF48" s="197">
        <v>3.1924745552357699E-2</v>
      </c>
      <c r="AG48" s="190"/>
      <c r="AH48" s="197">
        <v>1.42151595795063E-2</v>
      </c>
      <c r="AI48" s="190"/>
      <c r="AJ48" s="197">
        <v>3.5785274264015003E-2</v>
      </c>
      <c r="AK48" s="190"/>
      <c r="AL48" s="197">
        <v>9.34302742288282E-2</v>
      </c>
      <c r="AM48" s="190"/>
      <c r="AN48" s="197">
        <v>8.9306534658283195E-4</v>
      </c>
      <c r="AO48" s="190">
        <v>3.1110073756481898E-4</v>
      </c>
      <c r="AP48" s="197">
        <v>1.56870242923084E-4</v>
      </c>
      <c r="AQ48" s="190"/>
    </row>
    <row r="49" spans="1:43" x14ac:dyDescent="0.35">
      <c r="A49">
        <v>69.033500000000004</v>
      </c>
      <c r="B49" t="s">
        <v>960</v>
      </c>
      <c r="C49" t="s">
        <v>777</v>
      </c>
      <c r="D49" s="197">
        <v>0.40323740747540299</v>
      </c>
      <c r="E49" s="190">
        <v>0.13092748820053901</v>
      </c>
      <c r="F49" s="197">
        <v>0.355916353680999</v>
      </c>
      <c r="G49" s="190">
        <v>0.112224122531373</v>
      </c>
      <c r="H49" s="197">
        <v>0.43524776048111402</v>
      </c>
      <c r="I49" s="190">
        <v>0.39152659878560397</v>
      </c>
      <c r="J49" s="197">
        <v>0.43757564271753102</v>
      </c>
      <c r="K49" s="190">
        <v>0.254378297998757</v>
      </c>
      <c r="L49" s="197">
        <v>0.40706158432699602</v>
      </c>
      <c r="M49" s="190">
        <v>0.198579157614304</v>
      </c>
      <c r="N49" s="197">
        <v>7.8170499060046892E-3</v>
      </c>
      <c r="O49" s="190">
        <v>2.2365115095226299E-3</v>
      </c>
      <c r="P49" s="197">
        <v>2.7295855407711799E-2</v>
      </c>
      <c r="Q49" s="190"/>
      <c r="R49" s="197">
        <v>6.6634735579675902E-3</v>
      </c>
      <c r="S49" s="190">
        <v>9.4127259398730102E-4</v>
      </c>
      <c r="T49" s="197">
        <v>7.1341880364918803E-3</v>
      </c>
      <c r="U49" s="190">
        <v>2.6311822597557301E-3</v>
      </c>
      <c r="V49" s="197">
        <v>2.2013451574384598E-3</v>
      </c>
      <c r="W49" s="190">
        <v>2.7615686111127902E-4</v>
      </c>
      <c r="X49" s="197">
        <v>2.7175134989161601E-3</v>
      </c>
      <c r="Y49" s="190">
        <v>1.04796315189109E-3</v>
      </c>
      <c r="Z49" s="197">
        <v>1.64009437056306E-3</v>
      </c>
      <c r="AA49" s="190">
        <v>7.1711543114465605E-4</v>
      </c>
      <c r="AB49" s="197">
        <v>1.8382519331035299E-3</v>
      </c>
      <c r="AC49" s="190">
        <v>9.8701408654226709E-4</v>
      </c>
      <c r="AD49" s="197">
        <v>4.9711423008476198E-3</v>
      </c>
      <c r="AE49" s="190">
        <v>3.0996249546893801E-3</v>
      </c>
      <c r="AF49" s="197">
        <v>2.25608573617927E-2</v>
      </c>
      <c r="AG49" s="190"/>
      <c r="AH49" s="197">
        <v>9.4601503677920508E-3</v>
      </c>
      <c r="AI49" s="190"/>
      <c r="AJ49" s="197">
        <v>4.7372911848703198E-3</v>
      </c>
      <c r="AK49" s="190"/>
      <c r="AL49" s="197">
        <v>1.1248367948766999E-2</v>
      </c>
      <c r="AM49" s="190"/>
      <c r="AN49" s="197">
        <v>4.8340430902553896E-3</v>
      </c>
      <c r="AO49" s="190">
        <v>4.9812332078093902E-3</v>
      </c>
      <c r="AP49" s="197">
        <v>2.9182055761365201E-3</v>
      </c>
      <c r="AQ49" s="190"/>
    </row>
    <row r="50" spans="1:43" x14ac:dyDescent="0.35">
      <c r="A50">
        <v>69.069900000000004</v>
      </c>
      <c r="B50" t="s">
        <v>961</v>
      </c>
      <c r="C50" t="s">
        <v>1580</v>
      </c>
      <c r="D50" s="197">
        <v>0.19395820822371801</v>
      </c>
      <c r="E50" s="190">
        <v>0.17219731888914999</v>
      </c>
      <c r="F50" s="197">
        <v>0.22437485761940201</v>
      </c>
      <c r="G50" s="190">
        <v>0.109508536231136</v>
      </c>
      <c r="H50" s="197">
        <v>0.20323030193167599</v>
      </c>
      <c r="I50" s="190">
        <v>0.16546398478142299</v>
      </c>
      <c r="J50" s="197">
        <v>0.46070243353509299</v>
      </c>
      <c r="K50" s="190">
        <v>0.38753524019581898</v>
      </c>
      <c r="L50" s="197">
        <v>0.183025911238514</v>
      </c>
      <c r="M50" s="190">
        <v>0.125354082849432</v>
      </c>
      <c r="N50" s="197">
        <v>0.25969919388124801</v>
      </c>
      <c r="O50" s="190">
        <v>1.74466459132437E-2</v>
      </c>
      <c r="P50" s="197">
        <v>0.60815607566532703</v>
      </c>
      <c r="Q50" s="190"/>
      <c r="R50" s="197">
        <v>0.33599924460373998</v>
      </c>
      <c r="S50" s="190">
        <v>6.9387417422640402E-2</v>
      </c>
      <c r="T50" s="197">
        <v>0.45815401895708902</v>
      </c>
      <c r="U50" s="190">
        <v>0.21802627400206201</v>
      </c>
      <c r="V50" s="197">
        <v>0.10417314192666401</v>
      </c>
      <c r="W50" s="190">
        <v>2.2883439442308199E-2</v>
      </c>
      <c r="X50" s="197">
        <v>0.11461752776241101</v>
      </c>
      <c r="Y50" s="190">
        <v>1.01980335571472E-2</v>
      </c>
      <c r="Z50" s="197">
        <v>8.7643108244679205E-2</v>
      </c>
      <c r="AA50" s="190">
        <v>1.35014536520346E-2</v>
      </c>
      <c r="AB50" s="197">
        <v>6.3292242037744195E-2</v>
      </c>
      <c r="AC50" s="190">
        <v>1.4918971611438001E-2</v>
      </c>
      <c r="AD50" s="197">
        <v>0.15891320123104499</v>
      </c>
      <c r="AE50" s="190">
        <v>4.5160583348720702E-2</v>
      </c>
      <c r="AF50" s="197">
        <v>0.89804605891725198</v>
      </c>
      <c r="AG50" s="190"/>
      <c r="AH50" s="197">
        <v>0.57586802568185702</v>
      </c>
      <c r="AI50" s="190"/>
      <c r="AJ50" s="197">
        <v>0.27726155334445202</v>
      </c>
      <c r="AK50" s="190"/>
      <c r="AL50" s="197">
        <v>0.65939639530970096</v>
      </c>
      <c r="AM50" s="190"/>
      <c r="AN50" s="197">
        <v>0.25518156850750001</v>
      </c>
      <c r="AO50" s="190">
        <v>0.19172696766148001</v>
      </c>
      <c r="AP50" s="197">
        <v>5.4994984930932897E-2</v>
      </c>
      <c r="AQ50" s="190"/>
    </row>
    <row r="51" spans="1:43" x14ac:dyDescent="0.35">
      <c r="A51">
        <v>70.028700000000001</v>
      </c>
      <c r="B51" t="s">
        <v>1177</v>
      </c>
      <c r="C51" t="s">
        <v>1573</v>
      </c>
      <c r="D51" s="197">
        <v>1.90612711872481E-3</v>
      </c>
      <c r="E51" s="190">
        <v>6.6576853583823496E-4</v>
      </c>
      <c r="F51" s="197">
        <v>2.26084168995441E-3</v>
      </c>
      <c r="G51" s="190">
        <v>7.5732634434276698E-4</v>
      </c>
      <c r="H51" s="197">
        <v>2.0799132002418102E-3</v>
      </c>
      <c r="I51" s="190">
        <v>1.0296952148175101E-3</v>
      </c>
      <c r="J51" s="197">
        <v>4.6362392335365602E-3</v>
      </c>
      <c r="K51" s="190">
        <v>5.5923422894066403E-3</v>
      </c>
      <c r="L51" s="197">
        <v>4.8346944046338798E-3</v>
      </c>
      <c r="M51" s="190">
        <v>4.3402070806175504E-3</v>
      </c>
      <c r="N51" s="197">
        <v>2.4082791943278399E-2</v>
      </c>
      <c r="O51" s="190">
        <v>3.7070589029548498E-3</v>
      </c>
      <c r="P51" s="197">
        <v>6.0064590996131297E-2</v>
      </c>
      <c r="Q51" s="190"/>
      <c r="R51" s="197">
        <v>2.7247148558894801E-2</v>
      </c>
      <c r="S51" s="190">
        <v>6.4036037099007596E-3</v>
      </c>
      <c r="T51" s="197">
        <v>2.6984796370497399E-2</v>
      </c>
      <c r="U51" s="190">
        <v>1.5669714685394999E-2</v>
      </c>
      <c r="V51" s="197">
        <v>3.4580481291152398E-3</v>
      </c>
      <c r="W51" s="190">
        <v>1.3608390347015201E-3</v>
      </c>
      <c r="X51" s="197">
        <v>3.5410681384124799E-3</v>
      </c>
      <c r="Y51" s="190">
        <v>4.6279757881437201E-4</v>
      </c>
      <c r="Z51" s="197">
        <v>3.30560997063281E-3</v>
      </c>
      <c r="AA51" s="190">
        <v>1.5950258953482501E-3</v>
      </c>
      <c r="AB51" s="197">
        <v>2.3203844596307401E-3</v>
      </c>
      <c r="AC51" s="190">
        <v>1.29227489974927E-3</v>
      </c>
      <c r="AD51" s="197">
        <v>9.4474719728996903E-3</v>
      </c>
      <c r="AE51" s="190">
        <v>4.7224358418822597E-3</v>
      </c>
      <c r="AF51" s="197">
        <v>6.36463118563384E-2</v>
      </c>
      <c r="AG51" s="190"/>
      <c r="AH51" s="197">
        <v>2.7371668932250799E-2</v>
      </c>
      <c r="AI51" s="190"/>
      <c r="AJ51" s="197">
        <v>0.13205204939971801</v>
      </c>
      <c r="AK51" s="190"/>
      <c r="AL51" s="197">
        <v>8.7232992167685E-2</v>
      </c>
      <c r="AM51" s="190"/>
      <c r="AN51" s="197">
        <v>1.13505230840236E-2</v>
      </c>
      <c r="AO51" s="190">
        <v>8.9131807159314198E-3</v>
      </c>
      <c r="AP51" s="197">
        <v>2.06707415828931E-3</v>
      </c>
      <c r="AQ51" s="190"/>
    </row>
    <row r="52" spans="1:43" x14ac:dyDescent="0.35">
      <c r="A52">
        <v>70.041300000000007</v>
      </c>
      <c r="B52" t="s">
        <v>136</v>
      </c>
      <c r="C52" t="s">
        <v>1573</v>
      </c>
      <c r="D52" s="197">
        <v>1.80207836819551E-3</v>
      </c>
      <c r="E52" s="190">
        <v>7.8178925928202604E-4</v>
      </c>
      <c r="F52" s="197">
        <v>2.09878550652962E-3</v>
      </c>
      <c r="G52" s="190">
        <v>8.2761649942169604E-4</v>
      </c>
      <c r="H52" s="197">
        <v>1.55885178351227E-3</v>
      </c>
      <c r="I52" s="190">
        <v>6.4985101226962402E-4</v>
      </c>
      <c r="J52" s="197">
        <v>3.3126062031191201E-3</v>
      </c>
      <c r="K52" s="190">
        <v>2.5902234675391602E-3</v>
      </c>
      <c r="L52" s="197">
        <v>2.2514810634183501E-3</v>
      </c>
      <c r="M52" s="190">
        <v>1.5590694699290999E-3</v>
      </c>
      <c r="N52" s="197">
        <v>6.1154233559632197E-4</v>
      </c>
      <c r="O52" s="190">
        <v>8.2287034148717599E-6</v>
      </c>
      <c r="P52" s="197">
        <v>1.78805475907722E-3</v>
      </c>
      <c r="Q52" s="190"/>
      <c r="R52" s="197">
        <v>7.7529261577320696E-4</v>
      </c>
      <c r="S52" s="190">
        <v>1.22799946937368E-4</v>
      </c>
      <c r="T52" s="197">
        <v>2.0286899951305502E-3</v>
      </c>
      <c r="U52" s="190">
        <v>1.06604483232896E-3</v>
      </c>
      <c r="V52" s="197">
        <v>2.2972264307483101E-4</v>
      </c>
      <c r="W52" s="190">
        <v>3.2212718688502301E-5</v>
      </c>
      <c r="X52" s="197">
        <v>2.4624920617676298E-4</v>
      </c>
      <c r="Y52" s="190">
        <v>4.5729532643756598E-5</v>
      </c>
      <c r="Z52" s="197">
        <v>3.3540866363803898E-4</v>
      </c>
      <c r="AA52" s="190">
        <v>6.3718319547489505E-5</v>
      </c>
      <c r="AB52" s="197">
        <v>1.4276228857447001E-4</v>
      </c>
      <c r="AC52" s="190">
        <v>3.30827870552195E-5</v>
      </c>
      <c r="AD52" s="197">
        <v>8.8116521500326904E-4</v>
      </c>
      <c r="AE52" s="190">
        <v>6.10541021784286E-4</v>
      </c>
      <c r="AF52" s="197">
        <v>6.13419835744833E-3</v>
      </c>
      <c r="AG52" s="190"/>
      <c r="AH52" s="197">
        <v>1.99283077704829E-3</v>
      </c>
      <c r="AI52" s="190"/>
      <c r="AJ52" s="197">
        <v>1.6184626552424399E-3</v>
      </c>
      <c r="AK52" s="190"/>
      <c r="AL52" s="197">
        <v>1.7955039338767999E-2</v>
      </c>
      <c r="AM52" s="190"/>
      <c r="AN52" s="197">
        <v>7.8311801090979904E-5</v>
      </c>
      <c r="AO52" s="190">
        <v>4.3098685415368803E-5</v>
      </c>
      <c r="AP52" s="197">
        <v>5.6071882407800101E-5</v>
      </c>
      <c r="AQ52" s="190"/>
    </row>
    <row r="53" spans="1:43" x14ac:dyDescent="0.35">
      <c r="A53">
        <v>70.065100000000001</v>
      </c>
      <c r="B53" t="s">
        <v>962</v>
      </c>
      <c r="C53" t="s">
        <v>1581</v>
      </c>
      <c r="D53" s="197">
        <v>1.09267658221375E-2</v>
      </c>
      <c r="E53" s="190">
        <v>9.5993521589976104E-3</v>
      </c>
      <c r="F53" s="197">
        <v>1.0863316014176E-2</v>
      </c>
      <c r="G53" s="190">
        <v>4.76931313506424E-3</v>
      </c>
      <c r="H53" s="197">
        <v>9.5065358831914106E-3</v>
      </c>
      <c r="I53" s="190">
        <v>7.7859221985285701E-3</v>
      </c>
      <c r="J53" s="197">
        <v>4.6184902805803597E-2</v>
      </c>
      <c r="K53" s="190">
        <v>6.6702478586626798E-2</v>
      </c>
      <c r="L53" s="197">
        <v>3.4061862994914198E-2</v>
      </c>
      <c r="M53" s="190">
        <v>3.6150918860152099E-2</v>
      </c>
      <c r="N53" s="197">
        <v>0.206781231487804</v>
      </c>
      <c r="O53" s="190">
        <v>1.44564947519016E-2</v>
      </c>
      <c r="P53" s="197">
        <v>0.66044896517757601</v>
      </c>
      <c r="Q53" s="190"/>
      <c r="R53" s="197">
        <v>0.25452087615586499</v>
      </c>
      <c r="S53" s="190">
        <v>6.3508781518263099E-2</v>
      </c>
      <c r="T53" s="197">
        <v>0.209293371657955</v>
      </c>
      <c r="U53" s="190">
        <v>8.24348776882593E-2</v>
      </c>
      <c r="V53" s="197">
        <v>6.2954891455572703E-2</v>
      </c>
      <c r="W53" s="190">
        <v>1.94041874764431E-2</v>
      </c>
      <c r="X53" s="197">
        <v>7.6651909866757503E-2</v>
      </c>
      <c r="Y53" s="190">
        <v>1.7376076918873901E-2</v>
      </c>
      <c r="Z53" s="197">
        <v>5.7078036561402999E-2</v>
      </c>
      <c r="AA53" s="190">
        <v>9.4390934011381895E-3</v>
      </c>
      <c r="AB53" s="197">
        <v>4.7068272307760298E-2</v>
      </c>
      <c r="AC53" s="190">
        <v>1.4754897463704701E-2</v>
      </c>
      <c r="AD53" s="197">
        <v>0.13015549407672</v>
      </c>
      <c r="AE53" s="190">
        <v>6.9550706740027293E-2</v>
      </c>
      <c r="AF53" s="197">
        <v>0.86691667351346602</v>
      </c>
      <c r="AG53" s="190"/>
      <c r="AH53" s="197">
        <v>0.67449992628663002</v>
      </c>
      <c r="AI53" s="190"/>
      <c r="AJ53" s="197">
        <v>0.140265412336044</v>
      </c>
      <c r="AK53" s="190"/>
      <c r="AL53" s="197">
        <v>0.604890630910908</v>
      </c>
      <c r="AM53" s="190"/>
      <c r="AN53" s="197">
        <v>0.24189914228294601</v>
      </c>
      <c r="AO53" s="190">
        <v>0.193041562064283</v>
      </c>
      <c r="AP53" s="197">
        <v>5.2077014885519399E-2</v>
      </c>
      <c r="AQ53" s="190"/>
    </row>
    <row r="54" spans="1:43" x14ac:dyDescent="0.35">
      <c r="A54">
        <v>71.012799999999999</v>
      </c>
      <c r="B54" t="s">
        <v>964</v>
      </c>
      <c r="C54" t="s">
        <v>307</v>
      </c>
      <c r="D54" s="197">
        <v>9.6175155921707604E-3</v>
      </c>
      <c r="E54" s="190">
        <v>2.7063330268649001E-3</v>
      </c>
      <c r="F54" s="197">
        <v>1.1887788401243E-2</v>
      </c>
      <c r="G54" s="190">
        <v>4.6054205766984102E-3</v>
      </c>
      <c r="H54" s="197">
        <v>1.00089499254453E-2</v>
      </c>
      <c r="I54" s="190">
        <v>4.5300836994243499E-3</v>
      </c>
      <c r="J54" s="197">
        <v>1.2415102663139201E-2</v>
      </c>
      <c r="K54" s="190">
        <v>5.6990229034966401E-3</v>
      </c>
      <c r="L54" s="197">
        <v>1.03255300484417E-2</v>
      </c>
      <c r="M54" s="190">
        <v>4.9281171715270999E-3</v>
      </c>
      <c r="N54" s="197">
        <v>0.10149574045286799</v>
      </c>
      <c r="O54" s="190">
        <v>5.98483455756377E-3</v>
      </c>
      <c r="P54" s="197">
        <v>0.32059554928494</v>
      </c>
      <c r="Q54" s="190"/>
      <c r="R54" s="197">
        <v>6.1646522211149697E-2</v>
      </c>
      <c r="S54" s="190">
        <v>1.1023103765788401E-2</v>
      </c>
      <c r="T54" s="197">
        <v>7.38324256444189E-2</v>
      </c>
      <c r="U54" s="190">
        <v>2.09435950994869E-2</v>
      </c>
      <c r="V54" s="197">
        <v>3.0742484695984999E-2</v>
      </c>
      <c r="W54" s="190">
        <v>4.20755930526017E-3</v>
      </c>
      <c r="X54" s="197">
        <v>3.11077093420471E-2</v>
      </c>
      <c r="Y54" s="190">
        <v>6.2746977337835199E-4</v>
      </c>
      <c r="Z54" s="197">
        <v>2.08567339101626E-2</v>
      </c>
      <c r="AA54" s="190">
        <v>3.6941412499703098E-3</v>
      </c>
      <c r="AB54" s="197">
        <v>1.40296809469797E-2</v>
      </c>
      <c r="AC54" s="190">
        <v>3.2164259852475998E-3</v>
      </c>
      <c r="AD54" s="197">
        <v>6.27934646802428E-2</v>
      </c>
      <c r="AE54" s="190">
        <v>3.1506793783909103E-2</v>
      </c>
      <c r="AF54" s="197">
        <v>0.25238813149620598</v>
      </c>
      <c r="AG54" s="190"/>
      <c r="AH54" s="197">
        <v>0.16156941805924399</v>
      </c>
      <c r="AI54" s="190"/>
      <c r="AJ54" s="197">
        <v>0.35910480563129399</v>
      </c>
      <c r="AK54" s="190"/>
      <c r="AL54" s="197">
        <v>0.37627303360995201</v>
      </c>
      <c r="AM54" s="190"/>
      <c r="AN54" s="197">
        <v>4.91368549264301E-2</v>
      </c>
      <c r="AO54" s="190">
        <v>3.7983643610784802E-2</v>
      </c>
      <c r="AP54" s="197">
        <v>1.3063308000676101E-2</v>
      </c>
      <c r="AQ54" s="190"/>
    </row>
    <row r="55" spans="1:43" x14ac:dyDescent="0.35">
      <c r="A55">
        <v>71.049099999999996</v>
      </c>
      <c r="B55" t="s">
        <v>966</v>
      </c>
      <c r="C55" t="s">
        <v>1582</v>
      </c>
      <c r="D55" s="197">
        <v>0.36048432636337802</v>
      </c>
      <c r="E55" s="190">
        <v>0.15327202472627799</v>
      </c>
      <c r="F55" s="197">
        <v>0.341133962148499</v>
      </c>
      <c r="G55" s="190">
        <v>0.14737314734998699</v>
      </c>
      <c r="H55" s="197">
        <v>0.34631655051666899</v>
      </c>
      <c r="I55" s="190">
        <v>0.17407320392192499</v>
      </c>
      <c r="J55" s="197">
        <v>0.47339278449401601</v>
      </c>
      <c r="K55" s="190">
        <v>0.276212779702315</v>
      </c>
      <c r="L55" s="197">
        <v>0.28969054580661102</v>
      </c>
      <c r="M55" s="190">
        <v>0.12830555897611601</v>
      </c>
      <c r="N55" s="197">
        <v>5.6450677457287502E-4</v>
      </c>
      <c r="O55" s="190">
        <v>4.9172378311141002E-5</v>
      </c>
      <c r="P55" s="197">
        <v>1.3986380269370999E-3</v>
      </c>
      <c r="Q55" s="190"/>
      <c r="R55" s="197">
        <v>2.01346277419034E-3</v>
      </c>
      <c r="S55" s="190">
        <v>2.8819806593549001E-4</v>
      </c>
      <c r="T55" s="197">
        <v>1.5817427585509099E-3</v>
      </c>
      <c r="U55" s="190">
        <v>7.7374805047580799E-4</v>
      </c>
      <c r="V55" s="197">
        <v>6.33504596644383E-4</v>
      </c>
      <c r="W55" s="190">
        <v>1.5232106545030999E-4</v>
      </c>
      <c r="X55" s="197">
        <v>8.3038511878615105E-4</v>
      </c>
      <c r="Y55" s="190">
        <v>3.8247885082347499E-4</v>
      </c>
      <c r="Z55" s="197">
        <v>7.0011500070763996E-4</v>
      </c>
      <c r="AA55" s="190">
        <v>1.4173217528142299E-4</v>
      </c>
      <c r="AB55" s="197">
        <v>5.0725689674067497E-4</v>
      </c>
      <c r="AC55" s="190">
        <v>1.8546250055139499E-4</v>
      </c>
      <c r="AD55" s="197">
        <v>1.2466491545578399E-3</v>
      </c>
      <c r="AE55" s="190">
        <v>5.2061346787107799E-4</v>
      </c>
      <c r="AF55" s="197">
        <v>3.1639558057353799E-3</v>
      </c>
      <c r="AG55" s="190"/>
      <c r="AH55" s="197">
        <v>1.71551004086531E-3</v>
      </c>
      <c r="AI55" s="190"/>
      <c r="AJ55" s="197">
        <v>9.1824734988145995E-5</v>
      </c>
      <c r="AK55" s="190"/>
      <c r="AL55" s="197">
        <v>1.7500204330550701E-5</v>
      </c>
      <c r="AM55" s="190"/>
      <c r="AN55" s="197">
        <v>6.6234896229263099E-4</v>
      </c>
      <c r="AO55" s="190">
        <v>5.0817739566980796E-4</v>
      </c>
      <c r="AP55" s="197">
        <v>2.7501038272482602E-4</v>
      </c>
      <c r="AQ55" s="190"/>
    </row>
    <row r="56" spans="1:43" x14ac:dyDescent="0.35">
      <c r="A56">
        <v>71.085499999999996</v>
      </c>
      <c r="B56" t="s">
        <v>968</v>
      </c>
      <c r="C56" t="s">
        <v>1583</v>
      </c>
      <c r="D56" s="197">
        <v>1.8434711763979601E-2</v>
      </c>
      <c r="E56" s="190">
        <v>1.2703478445095E-2</v>
      </c>
      <c r="F56" s="197">
        <v>2.76885214545134E-2</v>
      </c>
      <c r="G56" s="190">
        <v>9.9658636441723805E-3</v>
      </c>
      <c r="H56" s="197">
        <v>1.8543499966981701E-2</v>
      </c>
      <c r="I56" s="190">
        <v>1.71846325206449E-2</v>
      </c>
      <c r="J56" s="197">
        <v>5.6784407846903001E-2</v>
      </c>
      <c r="K56" s="190">
        <v>4.7677833340679598E-2</v>
      </c>
      <c r="L56" s="197">
        <v>3.2448052010866202E-2</v>
      </c>
      <c r="M56" s="190">
        <v>2.6300922852312301E-2</v>
      </c>
      <c r="N56" s="197">
        <v>0.40237123171573302</v>
      </c>
      <c r="O56" s="190">
        <v>5.9809641538512096E-3</v>
      </c>
      <c r="P56" s="197">
        <v>1.03460295390298</v>
      </c>
      <c r="Q56" s="190"/>
      <c r="R56" s="197">
        <v>0.46370644172679798</v>
      </c>
      <c r="S56" s="190">
        <v>0.133042806156281</v>
      </c>
      <c r="T56" s="197">
        <v>0.50868419655670705</v>
      </c>
      <c r="U56" s="190">
        <v>0.133125638413124</v>
      </c>
      <c r="V56" s="197">
        <v>0.17814465181081099</v>
      </c>
      <c r="W56" s="190">
        <v>3.82723070180934E-2</v>
      </c>
      <c r="X56" s="197">
        <v>0.177212364025151</v>
      </c>
      <c r="Y56" s="190">
        <v>3.9647175892586602E-2</v>
      </c>
      <c r="Z56" s="197">
        <v>0.13378332831477399</v>
      </c>
      <c r="AA56" s="190">
        <v>1.8535438741555998E-2</v>
      </c>
      <c r="AB56" s="197">
        <v>9.8727614020430704E-2</v>
      </c>
      <c r="AC56" s="190">
        <v>1.9355622064315299E-2</v>
      </c>
      <c r="AD56" s="197">
        <v>0.31350278582249802</v>
      </c>
      <c r="AE56" s="190">
        <v>0.14829763422744099</v>
      </c>
      <c r="AF56" s="197">
        <v>2.33017654173972</v>
      </c>
      <c r="AG56" s="190"/>
      <c r="AH56" s="197">
        <v>1.6298014155335701</v>
      </c>
      <c r="AI56" s="190"/>
      <c r="AJ56" s="197">
        <v>0.28507586024426501</v>
      </c>
      <c r="AK56" s="190"/>
      <c r="AL56" s="197">
        <v>1.2489010926767601</v>
      </c>
      <c r="AM56" s="190"/>
      <c r="AN56" s="197">
        <v>0.56791060775472701</v>
      </c>
      <c r="AO56" s="190">
        <v>0.43961111600496799</v>
      </c>
      <c r="AP56" s="197">
        <v>0.12556883670813601</v>
      </c>
      <c r="AQ56" s="190"/>
    </row>
    <row r="57" spans="1:43" x14ac:dyDescent="0.35">
      <c r="A57">
        <v>72.080799999999996</v>
      </c>
      <c r="B57" t="s">
        <v>970</v>
      </c>
      <c r="C57" t="s">
        <v>1584</v>
      </c>
      <c r="D57" s="197">
        <v>9.8230547175028808E-4</v>
      </c>
      <c r="E57" s="190">
        <v>7.48046250359137E-4</v>
      </c>
      <c r="F57" s="197">
        <v>9.6693073673273001E-4</v>
      </c>
      <c r="G57" s="190">
        <v>2.7513036807530098E-4</v>
      </c>
      <c r="H57" s="197">
        <v>6.4396158033619498E-4</v>
      </c>
      <c r="I57" s="190">
        <v>3.9721142645983101E-4</v>
      </c>
      <c r="J57" s="197">
        <v>3.9069518430465897E-3</v>
      </c>
      <c r="K57" s="190">
        <v>5.50795910228985E-3</v>
      </c>
      <c r="L57" s="197">
        <v>3.2071088891015998E-3</v>
      </c>
      <c r="M57" s="190">
        <v>2.9521395191175201E-3</v>
      </c>
      <c r="N57" s="197">
        <v>3.7051827278484199E-4</v>
      </c>
      <c r="O57" s="190">
        <v>1.0592021470939E-4</v>
      </c>
      <c r="P57" s="197">
        <v>1.65998933097634E-3</v>
      </c>
      <c r="Q57" s="190"/>
      <c r="R57" s="197">
        <v>4.0343132434236698E-4</v>
      </c>
      <c r="S57" s="190">
        <v>8.1608897548110103E-5</v>
      </c>
      <c r="T57" s="197">
        <v>4.6740753518675503E-4</v>
      </c>
      <c r="U57" s="190">
        <v>3.3092523323685901E-5</v>
      </c>
      <c r="V57" s="197">
        <v>1.9741351154524501E-4</v>
      </c>
      <c r="W57" s="190">
        <v>7.9838640279781495E-5</v>
      </c>
      <c r="X57" s="197">
        <v>2.2883352485027401E-4</v>
      </c>
      <c r="Y57" s="190">
        <v>6.7681235786111099E-5</v>
      </c>
      <c r="Z57" s="197">
        <v>2.0142725665402801E-4</v>
      </c>
      <c r="AA57" s="190">
        <v>6.9944052223001004E-6</v>
      </c>
      <c r="AB57" s="197">
        <v>1.7104573601619901E-4</v>
      </c>
      <c r="AC57" s="190">
        <v>6.8326291460322399E-5</v>
      </c>
      <c r="AD57" s="197">
        <v>4.1281575385042699E-4</v>
      </c>
      <c r="AE57" s="190">
        <v>3.3649021830111698E-4</v>
      </c>
      <c r="AF57" s="197">
        <v>1.70659455221359E-3</v>
      </c>
      <c r="AG57" s="190"/>
      <c r="AH57" s="197">
        <v>7.8606436196703897E-4</v>
      </c>
      <c r="AI57" s="190"/>
      <c r="AJ57" s="197">
        <v>1.06325756713909E-3</v>
      </c>
      <c r="AK57" s="190"/>
      <c r="AL57" s="197">
        <v>2.8115555942230998E-3</v>
      </c>
      <c r="AM57" s="190"/>
      <c r="AN57" s="197">
        <v>9.7380626371307706E-5</v>
      </c>
      <c r="AO57" s="190">
        <v>5.2014870631097998E-5</v>
      </c>
      <c r="AP57" s="197">
        <v>2.1797526360259499E-4</v>
      </c>
      <c r="AQ57" s="190"/>
    </row>
    <row r="58" spans="1:43" x14ac:dyDescent="0.35">
      <c r="A58">
        <v>73.028400000000005</v>
      </c>
      <c r="B58" t="s">
        <v>972</v>
      </c>
      <c r="C58" t="s">
        <v>1585</v>
      </c>
      <c r="D58" s="197">
        <v>0.31402456103091198</v>
      </c>
      <c r="E58" s="190">
        <v>0.106682672653882</v>
      </c>
      <c r="F58" s="197">
        <v>0.297505126254834</v>
      </c>
      <c r="G58" s="190">
        <v>9.8731786730171398E-2</v>
      </c>
      <c r="H58" s="197">
        <v>0.31307276997241801</v>
      </c>
      <c r="I58" s="190">
        <v>0.14553229969558101</v>
      </c>
      <c r="J58" s="197">
        <v>0.39634129513774002</v>
      </c>
      <c r="K58" s="190">
        <v>0.212559427007501</v>
      </c>
      <c r="L58" s="197">
        <v>0.28491622179886</v>
      </c>
      <c r="M58" s="190">
        <v>0.12293289301539299</v>
      </c>
      <c r="N58" s="197">
        <v>3.5200976988871303E-5</v>
      </c>
      <c r="O58" s="190">
        <v>3.7469767144885901E-6</v>
      </c>
      <c r="P58" s="197">
        <v>1.06162185439207E-4</v>
      </c>
      <c r="Q58" s="190"/>
      <c r="R58" s="197">
        <v>7.2376487753224799E-5</v>
      </c>
      <c r="S58" s="190">
        <v>9.0417436536263902E-6</v>
      </c>
      <c r="T58" s="197">
        <v>8.7321896305702103E-5</v>
      </c>
      <c r="U58" s="190">
        <v>2.2487300606743199E-5</v>
      </c>
      <c r="V58" s="197">
        <v>2.0400450351096799E-5</v>
      </c>
      <c r="W58" s="190">
        <v>1.0345932101275E-6</v>
      </c>
      <c r="X58" s="197">
        <v>1.8153544186617701E-5</v>
      </c>
      <c r="Y58" s="190">
        <v>3.2776471502249799E-6</v>
      </c>
      <c r="Z58" s="197">
        <v>2.0209471764339198E-5</v>
      </c>
      <c r="AA58" s="190">
        <v>4.41991491603302E-6</v>
      </c>
      <c r="AB58" s="197">
        <v>2.72120370603242E-5</v>
      </c>
      <c r="AC58" s="190">
        <v>1.57869673721774E-5</v>
      </c>
      <c r="AD58" s="197">
        <v>3.8946738217682997E-5</v>
      </c>
      <c r="AE58" s="190">
        <v>1.6487573751869101E-5</v>
      </c>
      <c r="AF58" s="197">
        <v>1.58630372820088E-4</v>
      </c>
      <c r="AG58" s="190"/>
      <c r="AH58" s="197">
        <v>8.0786603105930901E-5</v>
      </c>
      <c r="AI58" s="190"/>
      <c r="AJ58" s="197">
        <v>2.13665718849715E-4</v>
      </c>
      <c r="AK58" s="190"/>
      <c r="AL58" s="197">
        <v>3.1140349910919801E-4</v>
      </c>
      <c r="AM58" s="190"/>
      <c r="AN58" s="197">
        <v>2.11968454033862E-5</v>
      </c>
      <c r="AO58" s="190">
        <v>1.58826132050326E-5</v>
      </c>
      <c r="AP58" s="197">
        <v>2.1599886770470101E-5</v>
      </c>
      <c r="AQ58" s="190"/>
    </row>
    <row r="59" spans="1:43" x14ac:dyDescent="0.35">
      <c r="A59">
        <v>73.064800000000005</v>
      </c>
      <c r="B59" t="s">
        <v>974</v>
      </c>
      <c r="C59" t="s">
        <v>1586</v>
      </c>
      <c r="D59" s="197">
        <v>8.5027751640934804E-2</v>
      </c>
      <c r="E59" s="190">
        <v>3.7142328911307698E-2</v>
      </c>
      <c r="F59" s="197">
        <v>8.74693789412401E-2</v>
      </c>
      <c r="G59" s="190">
        <v>2.7590932952658999E-2</v>
      </c>
      <c r="H59" s="197">
        <v>8.4577458382297702E-2</v>
      </c>
      <c r="I59" s="190">
        <v>4.9171584435440299E-2</v>
      </c>
      <c r="J59" s="197">
        <v>0.252932016534477</v>
      </c>
      <c r="K59" s="190">
        <v>0.28936344819776899</v>
      </c>
      <c r="L59" s="197">
        <v>0.156364128334847</v>
      </c>
      <c r="M59" s="190">
        <v>0.12897798168464</v>
      </c>
      <c r="N59" s="197">
        <v>0.132135240789331</v>
      </c>
      <c r="O59" s="190">
        <v>9.4281140315026005E-3</v>
      </c>
      <c r="P59" s="197">
        <v>0.33954576284042798</v>
      </c>
      <c r="Q59" s="190"/>
      <c r="R59" s="197">
        <v>0.62655827559337096</v>
      </c>
      <c r="S59" s="190">
        <v>0.196769727474052</v>
      </c>
      <c r="T59" s="197">
        <v>0.49331384241021597</v>
      </c>
      <c r="U59" s="190">
        <v>0.21757679030135099</v>
      </c>
      <c r="V59" s="197">
        <v>0.13877089476554799</v>
      </c>
      <c r="W59" s="190">
        <v>4.7240649823116099E-2</v>
      </c>
      <c r="X59" s="197">
        <v>0.16025750046621601</v>
      </c>
      <c r="Y59" s="190">
        <v>2.82833867653354E-2</v>
      </c>
      <c r="Z59" s="197">
        <v>0.174444535202922</v>
      </c>
      <c r="AA59" s="190">
        <v>3.2660919343854997E-2</v>
      </c>
      <c r="AB59" s="197">
        <v>0.16020609031246799</v>
      </c>
      <c r="AC59" s="190">
        <v>4.34208482893053E-2</v>
      </c>
      <c r="AD59" s="197">
        <v>0.232587706608858</v>
      </c>
      <c r="AE59" s="190">
        <v>8.9856173613132695E-2</v>
      </c>
      <c r="AF59" s="197">
        <v>0.60816194317244898</v>
      </c>
      <c r="AG59" s="190"/>
      <c r="AH59" s="197">
        <v>7.2616111212245801E-2</v>
      </c>
      <c r="AI59" s="190"/>
      <c r="AJ59" s="197">
        <v>0.718619325234648</v>
      </c>
      <c r="AK59" s="190"/>
      <c r="AL59" s="197">
        <v>0.44254334987794802</v>
      </c>
      <c r="AM59" s="190"/>
      <c r="AN59" s="197">
        <v>7.4716372791438904E-2</v>
      </c>
      <c r="AO59" s="190">
        <v>4.0743859651333397E-2</v>
      </c>
      <c r="AP59" s="197">
        <v>9.0384368358963199E-2</v>
      </c>
      <c r="AQ59" s="190"/>
    </row>
    <row r="60" spans="1:43" x14ac:dyDescent="0.35">
      <c r="A60">
        <v>74.011099999999999</v>
      </c>
      <c r="B60" t="s">
        <v>1178</v>
      </c>
      <c r="C60" t="s">
        <v>1573</v>
      </c>
      <c r="D60" s="197">
        <v>9.2974367593568697E-5</v>
      </c>
      <c r="E60" s="190">
        <v>8.4967485214999894E-5</v>
      </c>
      <c r="F60" s="197">
        <v>2.35162007287369E-4</v>
      </c>
      <c r="G60" s="190">
        <v>2.1111261740593999E-4</v>
      </c>
      <c r="H60" s="197">
        <v>1.4667981622082599E-4</v>
      </c>
      <c r="I60" s="190">
        <v>1.24390100050154E-4</v>
      </c>
      <c r="J60" s="197">
        <v>3.2933352385899799E-3</v>
      </c>
      <c r="K60" s="190">
        <v>6.9374274170534702E-3</v>
      </c>
      <c r="L60" s="197">
        <v>2.89368800911299E-3</v>
      </c>
      <c r="M60" s="190">
        <v>4.0511536813031398E-3</v>
      </c>
      <c r="N60" s="197">
        <v>1.4843103287303899E-2</v>
      </c>
      <c r="O60" s="190">
        <v>2.9407500438318802E-4</v>
      </c>
      <c r="P60" s="197">
        <v>8.3546690713065294E-2</v>
      </c>
      <c r="Q60" s="190"/>
      <c r="R60" s="197">
        <v>1.9402018760846199E-2</v>
      </c>
      <c r="S60" s="190">
        <v>1.2913438702329499E-4</v>
      </c>
      <c r="T60" s="197">
        <v>2.56627648235082E-2</v>
      </c>
      <c r="U60" s="190">
        <v>1.48210674538794E-2</v>
      </c>
      <c r="V60" s="197">
        <v>5.2407400582845697E-3</v>
      </c>
      <c r="W60" s="190">
        <v>1.7728412378088601E-3</v>
      </c>
      <c r="X60" s="197">
        <v>6.9776008217829798E-3</v>
      </c>
      <c r="Y60" s="190">
        <v>4.4740640602857103E-4</v>
      </c>
      <c r="Z60" s="197">
        <v>6.3556024326559199E-3</v>
      </c>
      <c r="AA60" s="190">
        <v>1.00102602653672E-3</v>
      </c>
      <c r="AB60" s="197">
        <v>3.9494625119976898E-3</v>
      </c>
      <c r="AC60" s="190">
        <v>1.0314158803084201E-3</v>
      </c>
      <c r="AD60" s="197">
        <v>1.7623694822128201E-2</v>
      </c>
      <c r="AE60" s="190">
        <v>7.9963070347110598E-3</v>
      </c>
      <c r="AF60" s="197">
        <v>4.8044432858486003E-2</v>
      </c>
      <c r="AG60" s="190"/>
      <c r="AH60" s="197">
        <v>1.8291130750810399E-2</v>
      </c>
      <c r="AI60" s="190"/>
      <c r="AJ60" s="197">
        <v>0.107776734838781</v>
      </c>
      <c r="AK60" s="190"/>
      <c r="AL60" s="197">
        <v>0.22234098854669199</v>
      </c>
      <c r="AM60" s="190"/>
      <c r="AN60" s="197">
        <v>2.7119448501106902E-3</v>
      </c>
      <c r="AO60" s="190">
        <v>1.3639918035225601E-3</v>
      </c>
      <c r="AP60" s="197">
        <v>9.7221590136621302E-4</v>
      </c>
      <c r="AQ60" s="190"/>
    </row>
    <row r="61" spans="1:43" x14ac:dyDescent="0.35">
      <c r="A61">
        <v>74.023700000000005</v>
      </c>
      <c r="B61" t="s">
        <v>976</v>
      </c>
      <c r="C61" t="s">
        <v>1587</v>
      </c>
      <c r="D61" s="197">
        <v>1.49099695095393E-3</v>
      </c>
      <c r="E61" s="190">
        <v>6.31482163292984E-4</v>
      </c>
      <c r="F61" s="197">
        <v>1.7439134472567099E-3</v>
      </c>
      <c r="G61" s="190">
        <v>7.8057470840783903E-4</v>
      </c>
      <c r="H61" s="197">
        <v>1.6269590125284701E-3</v>
      </c>
      <c r="I61" s="190">
        <v>9.2589244569820197E-4</v>
      </c>
      <c r="J61" s="197">
        <v>1.4749125374177801E-3</v>
      </c>
      <c r="K61" s="190">
        <v>1.20672759856523E-3</v>
      </c>
      <c r="L61" s="197">
        <v>7.5683919393953699E-4</v>
      </c>
      <c r="M61" s="190">
        <v>5.3053738620834599E-4</v>
      </c>
      <c r="N61" s="197">
        <v>8.1076423021407495E-2</v>
      </c>
      <c r="O61" s="190">
        <v>3.6654629240112798E-3</v>
      </c>
      <c r="P61" s="197">
        <v>0.17209740659863501</v>
      </c>
      <c r="Q61" s="190"/>
      <c r="R61" s="197">
        <v>0.106208678381033</v>
      </c>
      <c r="S61" s="190">
        <v>1.8656296130013302E-2</v>
      </c>
      <c r="T61" s="197">
        <v>0.125870729595671</v>
      </c>
      <c r="U61" s="190">
        <v>2.8310421940800801E-2</v>
      </c>
      <c r="V61" s="197">
        <v>4.9704024853343201E-2</v>
      </c>
      <c r="W61" s="190">
        <v>1.0630164854991299E-2</v>
      </c>
      <c r="X61" s="197">
        <v>5.0279235917287599E-2</v>
      </c>
      <c r="Y61" s="190">
        <v>1.0184892447158001E-2</v>
      </c>
      <c r="Z61" s="197">
        <v>4.4652687517404303E-2</v>
      </c>
      <c r="AA61" s="190">
        <v>5.7978545609707602E-3</v>
      </c>
      <c r="AB61" s="197">
        <v>3.0260780835473899E-2</v>
      </c>
      <c r="AC61" s="190">
        <v>5.5555436407301101E-3</v>
      </c>
      <c r="AD61" s="197">
        <v>7.9199925252304501E-2</v>
      </c>
      <c r="AE61" s="190">
        <v>2.25017454320454E-2</v>
      </c>
      <c r="AF61" s="197">
        <v>0.41587090317702302</v>
      </c>
      <c r="AG61" s="190"/>
      <c r="AH61" s="197">
        <v>0.26293092006549901</v>
      </c>
      <c r="AI61" s="190"/>
      <c r="AJ61" s="197">
        <v>3.7433765826180403E-2</v>
      </c>
      <c r="AK61" s="190"/>
      <c r="AL61" s="197">
        <v>0.18441449396669801</v>
      </c>
      <c r="AM61" s="190"/>
      <c r="AN61" s="197">
        <v>0.122709946962425</v>
      </c>
      <c r="AO61" s="190">
        <v>0.102896177891875</v>
      </c>
      <c r="AP61" s="197">
        <v>2.6183795667588699E-2</v>
      </c>
      <c r="AQ61" s="190"/>
    </row>
    <row r="62" spans="1:43" x14ac:dyDescent="0.35">
      <c r="A62">
        <v>74.034899999999894</v>
      </c>
      <c r="B62" t="s">
        <v>1179</v>
      </c>
      <c r="C62" t="s">
        <v>1573</v>
      </c>
      <c r="D62" s="197">
        <v>9.6618170613519696E-4</v>
      </c>
      <c r="E62" s="190">
        <v>4.5643477448781202E-4</v>
      </c>
      <c r="F62" s="197">
        <v>1.2054140730660501E-3</v>
      </c>
      <c r="G62" s="190">
        <v>9.2232493573209801E-4</v>
      </c>
      <c r="H62" s="197">
        <v>8.61577203854285E-4</v>
      </c>
      <c r="I62" s="190">
        <v>7.04375057764537E-4</v>
      </c>
      <c r="J62" s="197">
        <v>3.4653346682325999E-3</v>
      </c>
      <c r="K62" s="190">
        <v>4.9226578682638302E-3</v>
      </c>
      <c r="L62" s="197">
        <v>2.3104554801705998E-3</v>
      </c>
      <c r="M62" s="190">
        <v>2.1131030450533199E-3</v>
      </c>
      <c r="N62" s="197">
        <v>1.2826526253505799E-2</v>
      </c>
      <c r="O62" s="190">
        <v>1.1473863082566899E-3</v>
      </c>
      <c r="P62" s="197">
        <v>3.6608620087868297E-2</v>
      </c>
      <c r="Q62" s="190"/>
      <c r="R62" s="197">
        <v>1.3816312142915701E-2</v>
      </c>
      <c r="S62" s="190">
        <v>4.6696140504203898E-4</v>
      </c>
      <c r="T62" s="197">
        <v>1.77438147740469E-2</v>
      </c>
      <c r="U62" s="190">
        <v>8.1592814801872693E-3</v>
      </c>
      <c r="V62" s="197">
        <v>3.7495890000754E-3</v>
      </c>
      <c r="W62" s="190">
        <v>1.0720130589219801E-3</v>
      </c>
      <c r="X62" s="197">
        <v>4.6179890112714797E-3</v>
      </c>
      <c r="Y62" s="190">
        <v>1.3927167788061701E-4</v>
      </c>
      <c r="Z62" s="197">
        <v>3.8383422746602301E-3</v>
      </c>
      <c r="AA62" s="190">
        <v>7.3278758834108499E-4</v>
      </c>
      <c r="AB62" s="197">
        <v>2.1909660119493399E-3</v>
      </c>
      <c r="AC62" s="190">
        <v>5.39280111498757E-4</v>
      </c>
      <c r="AD62" s="197">
        <v>1.8630367295444001E-2</v>
      </c>
      <c r="AE62" s="190">
        <v>1.03696124167733E-2</v>
      </c>
      <c r="AF62" s="197">
        <v>4.1705082130631399E-2</v>
      </c>
      <c r="AG62" s="190"/>
      <c r="AH62" s="197">
        <v>2.0370371655809998E-2</v>
      </c>
      <c r="AI62" s="190"/>
      <c r="AJ62" s="197">
        <v>3.36023626560071E-2</v>
      </c>
      <c r="AK62" s="190"/>
      <c r="AL62" s="197">
        <v>0.15061068335262501</v>
      </c>
      <c r="AM62" s="190"/>
      <c r="AN62" s="197">
        <v>1.89550641061786E-3</v>
      </c>
      <c r="AO62" s="190">
        <v>1.05259514633714E-3</v>
      </c>
      <c r="AP62" s="197">
        <v>6.2761589639917796E-4</v>
      </c>
      <c r="AQ62" s="190"/>
    </row>
    <row r="63" spans="1:43" x14ac:dyDescent="0.35">
      <c r="A63">
        <v>74.06</v>
      </c>
      <c r="B63" t="s">
        <v>1180</v>
      </c>
      <c r="C63" t="s">
        <v>1573</v>
      </c>
      <c r="D63" s="197">
        <v>4.2393137485312897E-3</v>
      </c>
      <c r="E63" s="190">
        <v>3.0659533975104301E-3</v>
      </c>
      <c r="F63" s="197">
        <v>4.9376503597608496E-3</v>
      </c>
      <c r="G63" s="190">
        <v>2.1373658968081698E-3</v>
      </c>
      <c r="H63" s="197">
        <v>4.0637347544494901E-3</v>
      </c>
      <c r="I63" s="190">
        <v>2.3509724117580602E-3</v>
      </c>
      <c r="J63" s="197">
        <v>2.7470707866536499E-2</v>
      </c>
      <c r="K63" s="190">
        <v>4.63363186026364E-2</v>
      </c>
      <c r="L63" s="197">
        <v>2.0332806045488701E-2</v>
      </c>
      <c r="M63" s="190">
        <v>2.42089581756358E-2</v>
      </c>
      <c r="N63" s="197">
        <v>0.37108240381241903</v>
      </c>
      <c r="O63" s="190">
        <v>3.5963568419395797E-2</v>
      </c>
      <c r="P63" s="197">
        <v>1.03698300372146</v>
      </c>
      <c r="Q63" s="190"/>
      <c r="R63" s="197">
        <v>0.21829085661273101</v>
      </c>
      <c r="S63" s="190">
        <v>4.35380740042286E-2</v>
      </c>
      <c r="T63" s="197">
        <v>0.24687278939356</v>
      </c>
      <c r="U63" s="190">
        <v>6.9561798516526802E-2</v>
      </c>
      <c r="V63" s="197">
        <v>0.106221893084248</v>
      </c>
      <c r="W63" s="190">
        <v>2.1825870652417801E-2</v>
      </c>
      <c r="X63" s="197">
        <v>0.110547158698158</v>
      </c>
      <c r="Y63" s="190">
        <v>6.8470174458831901E-3</v>
      </c>
      <c r="Z63" s="197">
        <v>7.2408417396030697E-2</v>
      </c>
      <c r="AA63" s="190">
        <v>1.2710862874501501E-2</v>
      </c>
      <c r="AB63" s="197">
        <v>5.2551474299500203E-2</v>
      </c>
      <c r="AC63" s="190">
        <v>1.0674450841238799E-2</v>
      </c>
      <c r="AD63" s="197">
        <v>0.14952787294791201</v>
      </c>
      <c r="AE63" s="190">
        <v>4.1805246145693198E-2</v>
      </c>
      <c r="AF63" s="197">
        <v>0.80944336596446498</v>
      </c>
      <c r="AG63" s="190"/>
      <c r="AH63" s="197">
        <v>0.61546045615705902</v>
      </c>
      <c r="AI63" s="190"/>
      <c r="AJ63" s="197">
        <v>0.54137766142287502</v>
      </c>
      <c r="AK63" s="190"/>
      <c r="AL63" s="197">
        <v>0.91154654757792597</v>
      </c>
      <c r="AM63" s="190"/>
      <c r="AN63" s="197">
        <v>0.22233531363147899</v>
      </c>
      <c r="AO63" s="190">
        <v>0.167712821538685</v>
      </c>
      <c r="AP63" s="197">
        <v>4.9733030346103199E-2</v>
      </c>
      <c r="AQ63" s="190"/>
    </row>
    <row r="64" spans="1:43" x14ac:dyDescent="0.35">
      <c r="A64">
        <v>75.0441</v>
      </c>
      <c r="B64" t="s">
        <v>978</v>
      </c>
      <c r="C64" t="s">
        <v>1588</v>
      </c>
      <c r="D64" s="197">
        <v>0.577925757251183</v>
      </c>
      <c r="E64" s="190">
        <v>0.23726808486763101</v>
      </c>
      <c r="F64" s="197">
        <v>0.48568834083825202</v>
      </c>
      <c r="G64" s="190">
        <v>0.18906166566528099</v>
      </c>
      <c r="H64" s="197">
        <v>0.481299139844521</v>
      </c>
      <c r="I64" s="190">
        <v>0.20504768103746901</v>
      </c>
      <c r="J64" s="197">
        <v>0.96727422266785401</v>
      </c>
      <c r="K64" s="190">
        <v>0.64604181142870298</v>
      </c>
      <c r="L64" s="197">
        <v>0.51581105642060199</v>
      </c>
      <c r="M64" s="190">
        <v>0.227939758379408</v>
      </c>
      <c r="N64" s="197">
        <v>4.1207282648567699E-3</v>
      </c>
      <c r="O64" s="190">
        <v>2.9070792787060697E-4</v>
      </c>
      <c r="P64" s="197">
        <v>1.7994051605607499E-2</v>
      </c>
      <c r="Q64" s="190"/>
      <c r="R64" s="197">
        <v>5.3297432318850603E-3</v>
      </c>
      <c r="S64" s="190">
        <v>3.8472102046913201E-4</v>
      </c>
      <c r="T64" s="197">
        <v>6.75763665254101E-3</v>
      </c>
      <c r="U64" s="190">
        <v>3.78353459230364E-3</v>
      </c>
      <c r="V64" s="197">
        <v>1.0836582937373E-3</v>
      </c>
      <c r="W64" s="190">
        <v>3.3087956752031998E-4</v>
      </c>
      <c r="X64" s="197">
        <v>1.1865767490671E-3</v>
      </c>
      <c r="Y64" s="190">
        <v>6.8517626587628606E-5</v>
      </c>
      <c r="Z64" s="197">
        <v>1.04764245898016E-3</v>
      </c>
      <c r="AA64" s="190">
        <v>2.6044671321926501E-4</v>
      </c>
      <c r="AB64" s="197">
        <v>5.8897681343046302E-4</v>
      </c>
      <c r="AC64" s="190">
        <v>1.5713417206459699E-4</v>
      </c>
      <c r="AD64" s="197">
        <v>4.4296725476068799E-3</v>
      </c>
      <c r="AE64" s="190">
        <v>3.5158584812820001E-3</v>
      </c>
      <c r="AF64" s="197">
        <v>1.6634000495043599E-2</v>
      </c>
      <c r="AG64" s="190"/>
      <c r="AH64" s="197">
        <v>7.7742430957477501E-3</v>
      </c>
      <c r="AI64" s="190"/>
      <c r="AJ64" s="197">
        <v>2.5113551996631001E-2</v>
      </c>
      <c r="AK64" s="190"/>
      <c r="AL64" s="197">
        <v>5.6068670720390797E-2</v>
      </c>
      <c r="AM64" s="190"/>
      <c r="AN64" s="197">
        <v>3.8886661551562201E-4</v>
      </c>
      <c r="AO64" s="190">
        <v>1.4320486143359199E-4</v>
      </c>
      <c r="AP64" s="197">
        <v>4.7990624703589002E-5</v>
      </c>
      <c r="AQ64" s="190"/>
    </row>
    <row r="65" spans="1:43" x14ac:dyDescent="0.35">
      <c r="A65">
        <v>76.039299999999997</v>
      </c>
      <c r="B65" t="s">
        <v>980</v>
      </c>
      <c r="C65" t="s">
        <v>1589</v>
      </c>
      <c r="D65" s="197">
        <v>6.9056108788005601E-4</v>
      </c>
      <c r="E65" s="190">
        <v>2.8704531823581898E-4</v>
      </c>
      <c r="F65" s="197">
        <v>8.3476254456346904E-4</v>
      </c>
      <c r="G65" s="190">
        <v>1.92696886955574E-4</v>
      </c>
      <c r="H65" s="197">
        <v>7.7358677476284995E-4</v>
      </c>
      <c r="I65" s="190">
        <v>3.32342528252174E-4</v>
      </c>
      <c r="J65" s="197">
        <v>1.1023697806089199E-3</v>
      </c>
      <c r="K65" s="190">
        <v>7.2925361937536601E-4</v>
      </c>
      <c r="L65" s="197">
        <v>1.2426538655705699E-3</v>
      </c>
      <c r="M65" s="190">
        <v>8.1334787617708701E-4</v>
      </c>
      <c r="N65" s="197">
        <v>1.30824958018057E-2</v>
      </c>
      <c r="O65" s="190">
        <v>1.2622127687485301E-3</v>
      </c>
      <c r="P65" s="197">
        <v>3.5074341271599398E-2</v>
      </c>
      <c r="Q65" s="190"/>
      <c r="R65" s="197">
        <v>7.6537471257800502E-3</v>
      </c>
      <c r="S65" s="190">
        <v>1.1919999239216599E-3</v>
      </c>
      <c r="T65" s="197">
        <v>7.4320639182392399E-3</v>
      </c>
      <c r="U65" s="190">
        <v>1.43179231609642E-3</v>
      </c>
      <c r="V65" s="197">
        <v>2.8502280336885899E-3</v>
      </c>
      <c r="W65" s="190">
        <v>8.2844747192690405E-5</v>
      </c>
      <c r="X65" s="197">
        <v>3.87295749101163E-3</v>
      </c>
      <c r="Y65" s="190">
        <v>8.0740290443730199E-4</v>
      </c>
      <c r="Z65" s="197">
        <v>3.09820815813062E-3</v>
      </c>
      <c r="AA65" s="190">
        <v>4.6654349895732103E-4</v>
      </c>
      <c r="AB65" s="197">
        <v>2.3021034839877399E-3</v>
      </c>
      <c r="AC65" s="190">
        <v>4.8895181517090002E-4</v>
      </c>
      <c r="AD65" s="197">
        <v>5.5332565311819303E-3</v>
      </c>
      <c r="AE65" s="190">
        <v>2.99820977155754E-3</v>
      </c>
      <c r="AF65" s="197">
        <v>3.1485673410916397E-2</v>
      </c>
      <c r="AG65" s="190"/>
      <c r="AH65" s="197">
        <v>2.3082615326833599E-2</v>
      </c>
      <c r="AI65" s="190"/>
      <c r="AJ65" s="197">
        <v>2.80438499131682E-2</v>
      </c>
      <c r="AK65" s="190"/>
      <c r="AL65" s="197">
        <v>3.8309991001103397E-2</v>
      </c>
      <c r="AM65" s="190"/>
      <c r="AN65" s="197">
        <v>1.45833039316727E-2</v>
      </c>
      <c r="AO65" s="190">
        <v>1.40649335761923E-2</v>
      </c>
      <c r="AP65" s="197">
        <v>2.5233988664622002E-3</v>
      </c>
      <c r="AQ65" s="190"/>
    </row>
    <row r="66" spans="1:43" x14ac:dyDescent="0.35">
      <c r="A66">
        <v>77.002200000000002</v>
      </c>
      <c r="B66" t="s">
        <v>1181</v>
      </c>
      <c r="C66" t="s">
        <v>1573</v>
      </c>
      <c r="D66" s="197">
        <v>1.40053510880127E-4</v>
      </c>
      <c r="E66" s="190">
        <v>6.8732588840733204E-5</v>
      </c>
      <c r="F66" s="197">
        <v>1.7538389295857E-4</v>
      </c>
      <c r="G66" s="190">
        <v>5.4083238454034998E-5</v>
      </c>
      <c r="H66" s="197">
        <v>1.71439419668633E-4</v>
      </c>
      <c r="I66" s="190">
        <v>8.4254444353818996E-5</v>
      </c>
      <c r="J66" s="197">
        <v>3.2016196428493501E-4</v>
      </c>
      <c r="K66" s="190">
        <v>2.5524264773110701E-4</v>
      </c>
      <c r="L66" s="197">
        <v>2.58501118151128E-4</v>
      </c>
      <c r="M66" s="190">
        <v>2.2795555226483999E-4</v>
      </c>
      <c r="N66" s="197">
        <v>0.39561766067957499</v>
      </c>
      <c r="O66" s="190">
        <v>3.5916035796298498E-2</v>
      </c>
      <c r="P66" s="197">
        <v>1.1359594370730099</v>
      </c>
      <c r="Q66" s="190"/>
      <c r="R66" s="197">
        <v>0.222693546153786</v>
      </c>
      <c r="S66" s="190">
        <v>3.9292964107085999E-2</v>
      </c>
      <c r="T66" s="197">
        <v>0.20380191527981201</v>
      </c>
      <c r="U66" s="190">
        <v>7.2146190468074897E-2</v>
      </c>
      <c r="V66" s="197">
        <v>9.0854728441469801E-2</v>
      </c>
      <c r="W66" s="190">
        <v>2.80191449379977E-2</v>
      </c>
      <c r="X66" s="197">
        <v>0.108195403090562</v>
      </c>
      <c r="Y66" s="190">
        <v>2.56618041331148E-2</v>
      </c>
      <c r="Z66" s="197">
        <v>7.5993821741901196E-2</v>
      </c>
      <c r="AA66" s="190">
        <v>1.3027163028390401E-2</v>
      </c>
      <c r="AB66" s="197">
        <v>5.6783108145435003E-2</v>
      </c>
      <c r="AC66" s="190">
        <v>1.4864672886082101E-2</v>
      </c>
      <c r="AD66" s="197">
        <v>0.15037587756899501</v>
      </c>
      <c r="AE66" s="190">
        <v>6.8343200397531195E-2</v>
      </c>
      <c r="AF66" s="197">
        <v>1.02027975943883</v>
      </c>
      <c r="AG66" s="190"/>
      <c r="AH66" s="197">
        <v>0.84722172720977396</v>
      </c>
      <c r="AI66" s="190"/>
      <c r="AJ66" s="197">
        <v>0.27670608329290303</v>
      </c>
      <c r="AK66" s="190"/>
      <c r="AL66" s="197">
        <v>0.81202160741343998</v>
      </c>
      <c r="AM66" s="190"/>
      <c r="AN66" s="197">
        <v>0.37643459150855901</v>
      </c>
      <c r="AO66" s="190">
        <v>0.29549922406704898</v>
      </c>
      <c r="AP66" s="197">
        <v>7.0279769996913405E-2</v>
      </c>
      <c r="AQ66" s="190"/>
    </row>
    <row r="67" spans="1:43" x14ac:dyDescent="0.35">
      <c r="A67">
        <v>77.023300000000006</v>
      </c>
      <c r="B67" t="s">
        <v>1182</v>
      </c>
      <c r="C67" t="s">
        <v>1573</v>
      </c>
      <c r="D67" s="197">
        <v>8.98565167011372E-4</v>
      </c>
      <c r="E67" s="190">
        <v>6.5053451022442296E-4</v>
      </c>
      <c r="F67" s="197">
        <v>8.3515720584136099E-4</v>
      </c>
      <c r="G67" s="190">
        <v>3.65228584279231E-4</v>
      </c>
      <c r="H67" s="197">
        <v>1.1309414115517999E-3</v>
      </c>
      <c r="I67" s="190">
        <v>1.14457966354942E-3</v>
      </c>
      <c r="J67" s="197">
        <v>7.3518501125940797E-4</v>
      </c>
      <c r="K67" s="190">
        <v>7.3539135683659397E-4</v>
      </c>
      <c r="L67" s="197">
        <v>5.4336161341667999E-4</v>
      </c>
      <c r="M67" s="190">
        <v>5.58244711056929E-4</v>
      </c>
      <c r="N67" s="197">
        <v>0.121487583081013</v>
      </c>
      <c r="O67" s="190">
        <v>2.2262261004382701E-3</v>
      </c>
      <c r="P67" s="197">
        <v>0.33047731223811699</v>
      </c>
      <c r="Q67" s="190"/>
      <c r="R67" s="197">
        <v>0.115624245730583</v>
      </c>
      <c r="S67" s="190">
        <v>2.6698604868909299E-2</v>
      </c>
      <c r="T67" s="197">
        <v>0.12357439520145699</v>
      </c>
      <c r="U67" s="190">
        <v>5.6236781981784098E-2</v>
      </c>
      <c r="V67" s="197">
        <v>3.1041145319623101E-2</v>
      </c>
      <c r="W67" s="190">
        <v>5.9471114947101398E-3</v>
      </c>
      <c r="X67" s="197">
        <v>3.2801462232506698E-2</v>
      </c>
      <c r="Y67" s="190">
        <v>8.1790018641284001E-4</v>
      </c>
      <c r="Z67" s="197">
        <v>2.40850635292458E-2</v>
      </c>
      <c r="AA67" s="190">
        <v>3.8254880759874001E-3</v>
      </c>
      <c r="AB67" s="197">
        <v>1.67555405240985E-2</v>
      </c>
      <c r="AC67" s="190">
        <v>3.4806867412383899E-3</v>
      </c>
      <c r="AD67" s="197">
        <v>4.8314266925051398E-2</v>
      </c>
      <c r="AE67" s="190">
        <v>1.34696169908563E-2</v>
      </c>
      <c r="AF67" s="197">
        <v>0.29184424351305099</v>
      </c>
      <c r="AG67" s="190"/>
      <c r="AH67" s="197">
        <v>0.187457444908329</v>
      </c>
      <c r="AI67" s="190"/>
      <c r="AJ67" s="197">
        <v>0.15564954508758799</v>
      </c>
      <c r="AK67" s="190"/>
      <c r="AL67" s="197">
        <v>0.31938400853753202</v>
      </c>
      <c r="AM67" s="190"/>
      <c r="AN67" s="197">
        <v>7.7908994289501599E-2</v>
      </c>
      <c r="AO67" s="190">
        <v>6.0223679112794103E-2</v>
      </c>
      <c r="AP67" s="197">
        <v>1.7660127893136899E-2</v>
      </c>
      <c r="AQ67" s="190"/>
    </row>
    <row r="68" spans="1:43" x14ac:dyDescent="0.35">
      <c r="A68">
        <v>77.059700000000007</v>
      </c>
      <c r="B68" t="s">
        <v>1183</v>
      </c>
      <c r="C68" t="s">
        <v>1573</v>
      </c>
      <c r="D68" s="197">
        <v>5.8670715669236102E-3</v>
      </c>
      <c r="E68" s="190">
        <v>2.0675636072442498E-3</v>
      </c>
      <c r="F68" s="197">
        <v>5.4878935445491902E-3</v>
      </c>
      <c r="G68" s="190">
        <v>1.4239855044802399E-3</v>
      </c>
      <c r="H68" s="197">
        <v>4.8482570911017597E-3</v>
      </c>
      <c r="I68" s="190">
        <v>2.8500053077294201E-3</v>
      </c>
      <c r="J68" s="197">
        <v>1.0970333013319599E-2</v>
      </c>
      <c r="K68" s="190">
        <v>9.2652550442528306E-3</v>
      </c>
      <c r="L68" s="197">
        <v>7.6541353912860498E-3</v>
      </c>
      <c r="M68" s="190">
        <v>5.4636845341048401E-3</v>
      </c>
      <c r="N68" s="197">
        <v>0.33821152381779201</v>
      </c>
      <c r="O68" s="190">
        <v>1.2355772017531699E-2</v>
      </c>
      <c r="P68" s="197">
        <v>0.90841353785243095</v>
      </c>
      <c r="Q68" s="190"/>
      <c r="R68" s="197">
        <v>0.35041374714561402</v>
      </c>
      <c r="S68" s="190">
        <v>6.0314016597707097E-2</v>
      </c>
      <c r="T68" s="197">
        <v>0.38172223152539803</v>
      </c>
      <c r="U68" s="190">
        <v>9.9307401735300005E-2</v>
      </c>
      <c r="V68" s="197">
        <v>0.16171045875776299</v>
      </c>
      <c r="W68" s="190">
        <v>2.7605060802276999E-2</v>
      </c>
      <c r="X68" s="197">
        <v>0.16482215403019099</v>
      </c>
      <c r="Y68" s="190">
        <v>3.4544387206335701E-2</v>
      </c>
      <c r="Z68" s="197">
        <v>0.128267240908606</v>
      </c>
      <c r="AA68" s="190">
        <v>2.10088214729162E-2</v>
      </c>
      <c r="AB68" s="197">
        <v>9.4106137141560797E-2</v>
      </c>
      <c r="AC68" s="190">
        <v>2.0471876722808299E-2</v>
      </c>
      <c r="AD68" s="197">
        <v>0.24142019845527901</v>
      </c>
      <c r="AE68" s="190">
        <v>7.1488275709640295E-2</v>
      </c>
      <c r="AF68" s="197">
        <v>1.7178921606086199</v>
      </c>
      <c r="AG68" s="190"/>
      <c r="AH68" s="197">
        <v>1.44886369545842</v>
      </c>
      <c r="AI68" s="190"/>
      <c r="AJ68" s="197">
        <v>0.432023188731884</v>
      </c>
      <c r="AK68" s="190"/>
      <c r="AL68" s="197">
        <v>1.14723492366132</v>
      </c>
      <c r="AM68" s="190"/>
      <c r="AN68" s="197">
        <v>0.53777238899546098</v>
      </c>
      <c r="AO68" s="190">
        <v>0.45517633788474599</v>
      </c>
      <c r="AP68" s="197">
        <v>9.07134485645468E-2</v>
      </c>
      <c r="AQ68" s="190"/>
    </row>
    <row r="69" spans="1:43" x14ac:dyDescent="0.35">
      <c r="A69">
        <v>78.000799999999998</v>
      </c>
      <c r="B69" t="s">
        <v>981</v>
      </c>
      <c r="C69" t="s">
        <v>1590</v>
      </c>
      <c r="D69" s="197">
        <v>6.1224646827401301E-5</v>
      </c>
      <c r="E69" s="190">
        <v>3.4359427649689397E-5</v>
      </c>
      <c r="F69" s="197">
        <v>7.0537715182150093E-5</v>
      </c>
      <c r="G69" s="190">
        <v>2.2703220105565101E-5</v>
      </c>
      <c r="H69" s="197">
        <v>4.5687396716747802E-5</v>
      </c>
      <c r="I69" s="190">
        <v>2.1035325178785501E-5</v>
      </c>
      <c r="J69" s="197">
        <v>1.20746515004713E-4</v>
      </c>
      <c r="K69" s="190">
        <v>6.9944858481676704E-5</v>
      </c>
      <c r="L69" s="197">
        <v>9.1106467016875006E-5</v>
      </c>
      <c r="M69" s="190">
        <v>6.8805426944217599E-5</v>
      </c>
      <c r="N69" s="197">
        <v>3.6558128730513402E-2</v>
      </c>
      <c r="O69" s="190">
        <v>3.8226887561528199E-3</v>
      </c>
      <c r="P69" s="197">
        <v>0.13512060773052101</v>
      </c>
      <c r="Q69" s="190"/>
      <c r="R69" s="197">
        <v>2.1978570504736498E-2</v>
      </c>
      <c r="S69" s="190">
        <v>3.4217522531775398E-3</v>
      </c>
      <c r="T69" s="197">
        <v>2.80613038536624E-2</v>
      </c>
      <c r="U69" s="190">
        <v>1.0807052258649599E-2</v>
      </c>
      <c r="V69" s="197">
        <v>5.3930867475901704E-3</v>
      </c>
      <c r="W69" s="190">
        <v>7.5902985296849601E-4</v>
      </c>
      <c r="X69" s="197">
        <v>5.3869312470422896E-3</v>
      </c>
      <c r="Y69" s="190">
        <v>1.26902290490755E-3</v>
      </c>
      <c r="Z69" s="197">
        <v>4.3011013275576796E-3</v>
      </c>
      <c r="AA69" s="190">
        <v>2.74823174258204E-3</v>
      </c>
      <c r="AB69" s="197">
        <v>2.8833828500888E-3</v>
      </c>
      <c r="AC69" s="190">
        <v>3.04708920507337E-3</v>
      </c>
      <c r="AD69" s="197">
        <v>1.6636552967217801E-2</v>
      </c>
      <c r="AE69" s="190">
        <v>6.2398115609084296E-3</v>
      </c>
      <c r="AF69" s="197">
        <v>0.114922323268094</v>
      </c>
      <c r="AG69" s="190"/>
      <c r="AH69" s="197">
        <v>8.3302970493758094E-2</v>
      </c>
      <c r="AI69" s="190"/>
      <c r="AJ69" s="197">
        <v>0.17028593250363899</v>
      </c>
      <c r="AK69" s="190"/>
      <c r="AL69" s="197">
        <v>0.15940635650795301</v>
      </c>
      <c r="AM69" s="190"/>
      <c r="AN69" s="197">
        <v>2.6319044939032199E-2</v>
      </c>
      <c r="AO69" s="190">
        <v>2.3330184667168699E-2</v>
      </c>
      <c r="AP69" s="197">
        <v>4.7708734121713701E-3</v>
      </c>
      <c r="AQ69" s="190"/>
    </row>
    <row r="70" spans="1:43" x14ac:dyDescent="0.35">
      <c r="A70">
        <v>78.033799999999999</v>
      </c>
      <c r="B70" t="s">
        <v>1184</v>
      </c>
      <c r="C70" t="s">
        <v>1573</v>
      </c>
      <c r="D70" s="197">
        <v>8.0542865371166397E-4</v>
      </c>
      <c r="E70" s="190">
        <v>5.9341844625459498E-4</v>
      </c>
      <c r="F70" s="197">
        <v>9.0505033548212105E-4</v>
      </c>
      <c r="G70" s="190">
        <v>4.1307523818356098E-4</v>
      </c>
      <c r="H70" s="197">
        <v>9.6877241028533805E-4</v>
      </c>
      <c r="I70" s="190">
        <v>8.1515835725650505E-4</v>
      </c>
      <c r="J70" s="197">
        <v>1.1906956575884801E-3</v>
      </c>
      <c r="K70" s="190">
        <v>6.0626989740119198E-4</v>
      </c>
      <c r="L70" s="197">
        <v>6.5729053443262103E-4</v>
      </c>
      <c r="M70" s="190">
        <v>2.8842541849558501E-4</v>
      </c>
      <c r="N70" s="197">
        <v>8.8305225353002802E-3</v>
      </c>
      <c r="O70" s="190">
        <v>1.5983438184607401E-3</v>
      </c>
      <c r="P70" s="197">
        <v>2.5235077645234898E-2</v>
      </c>
      <c r="Q70" s="190"/>
      <c r="R70" s="197">
        <v>8.3219797507267605E-3</v>
      </c>
      <c r="S70" s="190">
        <v>1.1021128956705301E-3</v>
      </c>
      <c r="T70" s="197">
        <v>5.6125454124899797E-3</v>
      </c>
      <c r="U70" s="190">
        <v>3.22721236816735E-3</v>
      </c>
      <c r="V70" s="197">
        <v>2.1865623130214598E-3</v>
      </c>
      <c r="W70" s="190">
        <v>8.9696901623300697E-4</v>
      </c>
      <c r="X70" s="197">
        <v>2.4093215484112698E-3</v>
      </c>
      <c r="Y70" s="190">
        <v>8.36960693548293E-4</v>
      </c>
      <c r="Z70" s="197">
        <v>9.6576036090606997E-4</v>
      </c>
      <c r="AA70" s="190">
        <v>4.0371855251750301E-4</v>
      </c>
      <c r="AB70" s="197">
        <v>1.2490052646650599E-3</v>
      </c>
      <c r="AC70" s="190">
        <v>9.3288805705290395E-4</v>
      </c>
      <c r="AD70" s="197">
        <v>4.7113402777811198E-3</v>
      </c>
      <c r="AE70" s="190">
        <v>3.4128203059602099E-3</v>
      </c>
      <c r="AF70" s="197">
        <v>2.5940872323350201E-2</v>
      </c>
      <c r="AG70" s="190"/>
      <c r="AH70" s="197">
        <v>1.2156545285230601E-2</v>
      </c>
      <c r="AI70" s="190"/>
      <c r="AJ70" s="197">
        <v>3.51493374201771E-4</v>
      </c>
      <c r="AK70" s="190"/>
      <c r="AL70" s="197">
        <v>9.97427633227203E-3</v>
      </c>
      <c r="AM70" s="190"/>
      <c r="AN70" s="197">
        <v>8.3469518536404101E-3</v>
      </c>
      <c r="AO70" s="190">
        <v>6.24582549903583E-3</v>
      </c>
      <c r="AP70" s="197">
        <v>3.6669917958859202E-3</v>
      </c>
      <c r="AQ70" s="190"/>
    </row>
    <row r="71" spans="1:43" x14ac:dyDescent="0.35">
      <c r="A71">
        <v>78.091300000000004</v>
      </c>
      <c r="B71" t="s">
        <v>1185</v>
      </c>
      <c r="C71" t="s">
        <v>1573</v>
      </c>
      <c r="D71" s="197">
        <v>1.16623105643895E-4</v>
      </c>
      <c r="E71" s="190">
        <v>1.07446313735258E-4</v>
      </c>
      <c r="F71" s="197">
        <v>1.82192482490465E-4</v>
      </c>
      <c r="G71" s="190">
        <v>1.45652256579673E-4</v>
      </c>
      <c r="H71" s="197">
        <v>1.8188502367100701E-4</v>
      </c>
      <c r="I71" s="190">
        <v>2.4282511069228599E-4</v>
      </c>
      <c r="J71" s="197">
        <v>2.8374872743398301E-4</v>
      </c>
      <c r="K71" s="190">
        <v>2.5214603776309698E-4</v>
      </c>
      <c r="L71" s="197">
        <v>1.0075110406906401E-4</v>
      </c>
      <c r="M71" s="190">
        <v>5.9407579504858497E-5</v>
      </c>
      <c r="N71" s="197">
        <v>7.7636090716756506E-2</v>
      </c>
      <c r="O71" s="190">
        <v>9.6465866835546005E-3</v>
      </c>
      <c r="P71" s="197">
        <v>0.28476884082903903</v>
      </c>
      <c r="Q71" s="190"/>
      <c r="R71" s="197">
        <v>4.3746212694708797E-2</v>
      </c>
      <c r="S71" s="190">
        <v>9.9727387250291601E-3</v>
      </c>
      <c r="T71" s="197">
        <v>7.2617767463891605E-2</v>
      </c>
      <c r="U71" s="190">
        <v>1.01926407293546E-2</v>
      </c>
      <c r="V71" s="197">
        <v>3.2248357535997099E-2</v>
      </c>
      <c r="W71" s="190">
        <v>5.7484430237317499E-3</v>
      </c>
      <c r="X71" s="197">
        <v>3.11380128071558E-2</v>
      </c>
      <c r="Y71" s="190">
        <v>6.9538455602337996E-3</v>
      </c>
      <c r="Z71" s="197">
        <v>2.43368580296624E-2</v>
      </c>
      <c r="AA71" s="190">
        <v>3.7091762163013698E-3</v>
      </c>
      <c r="AB71" s="197">
        <v>1.7349040913274699E-2</v>
      </c>
      <c r="AC71" s="190">
        <v>4.1496213866544203E-3</v>
      </c>
      <c r="AD71" s="197">
        <v>4.3684039133314402E-2</v>
      </c>
      <c r="AE71" s="190">
        <v>1.2681815790525399E-2</v>
      </c>
      <c r="AF71" s="197">
        <v>0.26705475477540203</v>
      </c>
      <c r="AG71" s="190"/>
      <c r="AH71" s="197">
        <v>0.22355120950178201</v>
      </c>
      <c r="AI71" s="190"/>
      <c r="AJ71" s="197">
        <v>9.6802056341028606E-2</v>
      </c>
      <c r="AK71" s="190"/>
      <c r="AL71" s="197">
        <v>0.22925956774511</v>
      </c>
      <c r="AM71" s="190"/>
      <c r="AN71" s="197">
        <v>6.6055274768171995E-2</v>
      </c>
      <c r="AO71" s="190">
        <v>5.5690778163851901E-2</v>
      </c>
      <c r="AP71" s="197">
        <v>1.7252971114596002E-2</v>
      </c>
      <c r="AQ71" s="190"/>
    </row>
    <row r="72" spans="1:43" x14ac:dyDescent="0.35">
      <c r="A72">
        <v>79.054199999999895</v>
      </c>
      <c r="B72" t="s">
        <v>983</v>
      </c>
      <c r="C72" t="s">
        <v>1591</v>
      </c>
      <c r="D72" s="197">
        <v>0.394900759489066</v>
      </c>
      <c r="E72" s="190">
        <v>0.29778724523725902</v>
      </c>
      <c r="F72" s="197">
        <v>0.42113770619317697</v>
      </c>
      <c r="G72" s="190">
        <v>0.25112057970797103</v>
      </c>
      <c r="H72" s="197">
        <v>0.43112175578769102</v>
      </c>
      <c r="I72" s="190">
        <v>0.396467015259789</v>
      </c>
      <c r="J72" s="197">
        <v>0.66633268296370196</v>
      </c>
      <c r="K72" s="190">
        <v>0.42357924962888099</v>
      </c>
      <c r="L72" s="197">
        <v>0.268775711759072</v>
      </c>
      <c r="M72" s="190">
        <v>0.129206275382582</v>
      </c>
      <c r="N72" s="197">
        <v>2.7204036083619901E-4</v>
      </c>
      <c r="O72" s="190">
        <v>1.8438546151259399E-5</v>
      </c>
      <c r="P72" s="197">
        <v>1.0357769114125201E-3</v>
      </c>
      <c r="Q72" s="190"/>
      <c r="R72" s="197">
        <v>2.3905264286083299E-4</v>
      </c>
      <c r="S72" s="190">
        <v>4.4142892520638903E-5</v>
      </c>
      <c r="T72" s="197">
        <v>3.9457953379391699E-4</v>
      </c>
      <c r="U72" s="190">
        <v>1.19668024232363E-4</v>
      </c>
      <c r="V72" s="197">
        <v>1.04174819061777E-4</v>
      </c>
      <c r="W72" s="190">
        <v>2.2991723499325399E-5</v>
      </c>
      <c r="X72" s="197">
        <v>1.12003202240707E-4</v>
      </c>
      <c r="Y72" s="190">
        <v>2.0219223985979799E-5</v>
      </c>
      <c r="Z72" s="197">
        <v>1.05647348614259E-4</v>
      </c>
      <c r="AA72" s="190">
        <v>7.17162532099748E-6</v>
      </c>
      <c r="AB72" s="197">
        <v>7.2537888027163103E-5</v>
      </c>
      <c r="AC72" s="190">
        <v>1.2164598847156401E-5</v>
      </c>
      <c r="AD72" s="197">
        <v>2.2512677421972801E-4</v>
      </c>
      <c r="AE72" s="190">
        <v>1.4401397335316201E-4</v>
      </c>
      <c r="AF72" s="197">
        <v>1.4071361940371501E-3</v>
      </c>
      <c r="AG72" s="190"/>
      <c r="AH72" s="197">
        <v>8.7236681794838195E-4</v>
      </c>
      <c r="AI72" s="190"/>
      <c r="AJ72" s="197">
        <v>7.4812362313324201E-4</v>
      </c>
      <c r="AK72" s="190"/>
      <c r="AL72" s="197">
        <v>6.5665642691847097E-3</v>
      </c>
      <c r="AM72" s="190"/>
      <c r="AN72" s="197">
        <v>1.2508753528463299E-4</v>
      </c>
      <c r="AO72" s="190">
        <v>8.2213570208925399E-5</v>
      </c>
      <c r="AP72" s="197">
        <v>8.5894646131759006E-5</v>
      </c>
      <c r="AQ72" s="190"/>
    </row>
    <row r="73" spans="1:43" x14ac:dyDescent="0.35">
      <c r="A73">
        <v>80.013099999999895</v>
      </c>
      <c r="B73" t="s">
        <v>1186</v>
      </c>
      <c r="C73" t="s">
        <v>1573</v>
      </c>
      <c r="D73" s="197">
        <v>3.3258587750382301E-4</v>
      </c>
      <c r="E73" s="190">
        <v>2.28152278696646E-4</v>
      </c>
      <c r="F73" s="197">
        <v>4.3243153827712502E-4</v>
      </c>
      <c r="G73" s="190">
        <v>1.9127444850059E-4</v>
      </c>
      <c r="H73" s="197">
        <v>2.8710209380360699E-4</v>
      </c>
      <c r="I73" s="190">
        <v>1.6369691108558099E-4</v>
      </c>
      <c r="J73" s="197">
        <v>4.5599089823906503E-4</v>
      </c>
      <c r="K73" s="190">
        <v>2.3722075892708701E-4</v>
      </c>
      <c r="L73" s="197">
        <v>7.7561250077267296E-4</v>
      </c>
      <c r="M73" s="190">
        <v>6.1003952366967202E-4</v>
      </c>
      <c r="N73" s="197">
        <v>6.6659726683531903E-4</v>
      </c>
      <c r="O73" s="190">
        <v>7.79401336224421E-6</v>
      </c>
      <c r="P73" s="197">
        <v>1.9144390436526E-3</v>
      </c>
      <c r="Q73" s="190"/>
      <c r="R73" s="197">
        <v>2.6984868547574501E-3</v>
      </c>
      <c r="S73" s="190">
        <v>7.5841039268318395E-5</v>
      </c>
      <c r="T73" s="197">
        <v>1.75006466195214E-3</v>
      </c>
      <c r="U73" s="190">
        <v>1.1881054395989901E-3</v>
      </c>
      <c r="V73" s="197">
        <v>5.2118678319447497E-4</v>
      </c>
      <c r="W73" s="190">
        <v>2.7249212126506097E-4</v>
      </c>
      <c r="X73" s="197">
        <v>7.6444332255543198E-4</v>
      </c>
      <c r="Y73" s="190">
        <v>1.18213562436373E-4</v>
      </c>
      <c r="Z73" s="197">
        <v>3.04656200934092E-4</v>
      </c>
      <c r="AA73" s="190">
        <v>2.8759902033688998E-5</v>
      </c>
      <c r="AB73" s="197">
        <v>3.0106800358800401E-4</v>
      </c>
      <c r="AC73" s="190">
        <v>1.52864903783979E-4</v>
      </c>
      <c r="AD73" s="197">
        <v>1.5074965082594201E-3</v>
      </c>
      <c r="AE73" s="190">
        <v>1.2156016314726001E-3</v>
      </c>
      <c r="AF73" s="197">
        <v>3.0462336735806602E-3</v>
      </c>
      <c r="AG73" s="190"/>
      <c r="AH73" s="197">
        <v>6.0530178884638398E-4</v>
      </c>
      <c r="AI73" s="190"/>
      <c r="AJ73" s="197">
        <v>2.2018701563971E-3</v>
      </c>
      <c r="AK73" s="190"/>
      <c r="AL73" s="197">
        <v>5.38210846334293E-3</v>
      </c>
      <c r="AM73" s="190"/>
      <c r="AN73" s="197">
        <v>2.1079637962001299E-4</v>
      </c>
      <c r="AO73" s="190">
        <v>1.5503716594974999E-4</v>
      </c>
      <c r="AP73" s="197">
        <v>1.8068458698693599E-4</v>
      </c>
      <c r="AQ73" s="190"/>
    </row>
    <row r="74" spans="1:43" x14ac:dyDescent="0.35">
      <c r="A74">
        <v>80.040300000000002</v>
      </c>
      <c r="B74" t="s">
        <v>1187</v>
      </c>
      <c r="C74" t="s">
        <v>1573</v>
      </c>
      <c r="D74" s="197">
        <v>2.92356119274636E-3</v>
      </c>
      <c r="E74" s="190">
        <v>2.3591925646385698E-3</v>
      </c>
      <c r="F74" s="197">
        <v>3.4811315153398998E-3</v>
      </c>
      <c r="G74" s="190">
        <v>1.4410643747257499E-3</v>
      </c>
      <c r="H74" s="197">
        <v>2.7259431122858601E-3</v>
      </c>
      <c r="I74" s="190">
        <v>1.60767753477969E-3</v>
      </c>
      <c r="J74" s="197">
        <v>9.9017367664306702E-3</v>
      </c>
      <c r="K74" s="190">
        <v>1.4250275508808899E-2</v>
      </c>
      <c r="L74" s="197">
        <v>7.9663798849660093E-3</v>
      </c>
      <c r="M74" s="190">
        <v>7.9266647935989799E-3</v>
      </c>
      <c r="N74" s="197">
        <v>0.18475795999365699</v>
      </c>
      <c r="O74" s="190">
        <v>1.9231653545923801E-2</v>
      </c>
      <c r="P74" s="197">
        <v>0.35552533957524102</v>
      </c>
      <c r="Q74" s="190"/>
      <c r="R74" s="197">
        <v>0.323851149751264</v>
      </c>
      <c r="S74" s="190">
        <v>8.1133280640816999E-2</v>
      </c>
      <c r="T74" s="197">
        <v>0.223221819615187</v>
      </c>
      <c r="U74" s="190">
        <v>0.121449565736723</v>
      </c>
      <c r="V74" s="197">
        <v>6.0288027601993498E-2</v>
      </c>
      <c r="W74" s="190">
        <v>1.8780283784401702E-2</v>
      </c>
      <c r="X74" s="197">
        <v>6.79827709768525E-2</v>
      </c>
      <c r="Y74" s="190">
        <v>1.2410330865830601E-2</v>
      </c>
      <c r="Z74" s="197">
        <v>4.7859352965384502E-2</v>
      </c>
      <c r="AA74" s="190">
        <v>3.9816630139849303E-3</v>
      </c>
      <c r="AB74" s="197">
        <v>3.7364784069688697E-2</v>
      </c>
      <c r="AC74" s="190">
        <v>1.2320897145554399E-2</v>
      </c>
      <c r="AD74" s="197">
        <v>9.6993136814312694E-2</v>
      </c>
      <c r="AE74" s="190">
        <v>4.4420754361096298E-2</v>
      </c>
      <c r="AF74" s="197">
        <v>0.361017622029843</v>
      </c>
      <c r="AG74" s="190"/>
      <c r="AH74" s="197">
        <v>8.1538573106880799E-2</v>
      </c>
      <c r="AI74" s="190"/>
      <c r="AJ74" s="197">
        <v>0.50173064920111998</v>
      </c>
      <c r="AK74" s="190"/>
      <c r="AL74" s="197">
        <v>0.56201538828029296</v>
      </c>
      <c r="AM74" s="190"/>
      <c r="AN74" s="197">
        <v>4.06000857833528E-2</v>
      </c>
      <c r="AO74" s="190">
        <v>2.561347601619E-2</v>
      </c>
      <c r="AP74" s="197">
        <v>2.6019352626687399E-2</v>
      </c>
      <c r="AQ74" s="190"/>
    </row>
    <row r="75" spans="1:43" x14ac:dyDescent="0.35">
      <c r="A75">
        <v>80.049499999999895</v>
      </c>
      <c r="B75" t="s">
        <v>984</v>
      </c>
      <c r="C75" t="s">
        <v>1592</v>
      </c>
      <c r="D75" s="197">
        <v>1.94789947789701E-2</v>
      </c>
      <c r="E75" s="190">
        <v>1.42824189210152E-2</v>
      </c>
      <c r="F75" s="197">
        <v>2.1122655233680201E-2</v>
      </c>
      <c r="G75" s="190">
        <v>7.6358097124024299E-3</v>
      </c>
      <c r="H75" s="197">
        <v>2.1289461004396801E-2</v>
      </c>
      <c r="I75" s="190">
        <v>1.61387394475274E-2</v>
      </c>
      <c r="J75" s="197">
        <v>7.4700346524153E-2</v>
      </c>
      <c r="K75" s="190">
        <v>9.9836118716316993E-2</v>
      </c>
      <c r="L75" s="197">
        <v>6.7928552986423904E-2</v>
      </c>
      <c r="M75" s="190">
        <v>7.2261364437759198E-2</v>
      </c>
      <c r="N75" s="197">
        <v>2.97230328035347E-3</v>
      </c>
      <c r="O75" s="190">
        <v>5.1803445917185896E-4</v>
      </c>
      <c r="P75" s="197">
        <v>1.5725939746383501E-2</v>
      </c>
      <c r="Q75" s="190"/>
      <c r="R75" s="197">
        <v>1.1994028969721899E-3</v>
      </c>
      <c r="S75" s="190">
        <v>1.3322055718945601E-4</v>
      </c>
      <c r="T75" s="197">
        <v>1.43744326058348E-3</v>
      </c>
      <c r="U75" s="190">
        <v>7.7806174365746897E-4</v>
      </c>
      <c r="V75" s="197">
        <v>3.7759153630359098E-4</v>
      </c>
      <c r="W75" s="190">
        <v>1.0026488853266001E-4</v>
      </c>
      <c r="X75" s="197">
        <v>4.8078415283248901E-4</v>
      </c>
      <c r="Y75" s="190">
        <v>2.01863459954121E-5</v>
      </c>
      <c r="Z75" s="197">
        <v>4.0144338251701402E-4</v>
      </c>
      <c r="AA75" s="190">
        <v>7.2335417328067697E-5</v>
      </c>
      <c r="AB75" s="197">
        <v>3.0812320032262903E-4</v>
      </c>
      <c r="AC75" s="190">
        <v>7.98353984365286E-5</v>
      </c>
      <c r="AD75" s="197">
        <v>1.0451195741530801E-3</v>
      </c>
      <c r="AE75" s="190">
        <v>4.95305307433326E-4</v>
      </c>
      <c r="AF75" s="197">
        <v>3.5488517649051102E-3</v>
      </c>
      <c r="AG75" s="190"/>
      <c r="AH75" s="197">
        <v>3.0647392145396802E-3</v>
      </c>
      <c r="AI75" s="190"/>
      <c r="AJ75" s="197">
        <v>1.7107432787847699E-2</v>
      </c>
      <c r="AK75" s="190"/>
      <c r="AL75" s="197">
        <v>1.5382119993379399E-2</v>
      </c>
      <c r="AM75" s="190"/>
      <c r="AN75" s="197">
        <v>5.8468522220156795E-4</v>
      </c>
      <c r="AO75" s="190">
        <v>3.5040425593047897E-4</v>
      </c>
      <c r="AP75" s="197">
        <v>2.17329537899219E-4</v>
      </c>
      <c r="AQ75" s="190"/>
    </row>
    <row r="76" spans="1:43" x14ac:dyDescent="0.35">
      <c r="A76">
        <v>81.033500000000004</v>
      </c>
      <c r="B76" t="s">
        <v>986</v>
      </c>
      <c r="C76" t="s">
        <v>1593</v>
      </c>
      <c r="D76" s="197">
        <v>0.177671814550007</v>
      </c>
      <c r="E76" s="190">
        <v>9.8767107289435802E-2</v>
      </c>
      <c r="F76" s="197">
        <v>0.134285581844997</v>
      </c>
      <c r="G76" s="190">
        <v>7.5472853706790397E-2</v>
      </c>
      <c r="H76" s="197">
        <v>0.13789736279626899</v>
      </c>
      <c r="I76" s="190">
        <v>7.0605522545763605E-2</v>
      </c>
      <c r="J76" s="197">
        <v>0.17195546758045199</v>
      </c>
      <c r="K76" s="190">
        <v>0.116118511382744</v>
      </c>
      <c r="L76" s="197">
        <v>0.105998882102578</v>
      </c>
      <c r="M76" s="190">
        <v>3.5270084773067201E-2</v>
      </c>
      <c r="N76" s="197">
        <v>1.2329330952614299E-2</v>
      </c>
      <c r="O76" s="190">
        <v>3.71971242338195E-4</v>
      </c>
      <c r="P76" s="197">
        <v>3.3874328016157799E-2</v>
      </c>
      <c r="Q76" s="190"/>
      <c r="R76" s="197">
        <v>1.1844915834713201E-2</v>
      </c>
      <c r="S76" s="190">
        <v>2.9537274803589897E-4</v>
      </c>
      <c r="T76" s="197">
        <v>1.6598971921724701E-2</v>
      </c>
      <c r="U76" s="190">
        <v>9.2947091328810603E-3</v>
      </c>
      <c r="V76" s="197">
        <v>3.6354794206786599E-3</v>
      </c>
      <c r="W76" s="190">
        <v>1.02070003672663E-3</v>
      </c>
      <c r="X76" s="197">
        <v>4.6520903263492898E-3</v>
      </c>
      <c r="Y76" s="190">
        <v>3.4564205978576001E-4</v>
      </c>
      <c r="Z76" s="197">
        <v>3.8116355941849498E-3</v>
      </c>
      <c r="AA76" s="190">
        <v>7.4924440547874296E-4</v>
      </c>
      <c r="AB76" s="197">
        <v>1.8419237489802601E-3</v>
      </c>
      <c r="AC76" s="190">
        <v>2.32552867299406E-4</v>
      </c>
      <c r="AD76" s="197">
        <v>1.00623637622372E-2</v>
      </c>
      <c r="AE76" s="190">
        <v>4.0805328711154302E-3</v>
      </c>
      <c r="AF76" s="197">
        <v>3.4928163470207503E-2</v>
      </c>
      <c r="AG76" s="190"/>
      <c r="AH76" s="197">
        <v>1.33655157781426E-2</v>
      </c>
      <c r="AI76" s="190"/>
      <c r="AJ76" s="197">
        <v>5.9042030669734E-2</v>
      </c>
      <c r="AK76" s="190"/>
      <c r="AL76" s="197">
        <v>0.12658927634188299</v>
      </c>
      <c r="AM76" s="190"/>
      <c r="AN76" s="197">
        <v>1.3515519402369301E-3</v>
      </c>
      <c r="AO76" s="190">
        <v>5.1579827384737103E-4</v>
      </c>
      <c r="AP76" s="197">
        <v>4.11363306844627E-4</v>
      </c>
      <c r="AQ76" s="190"/>
    </row>
    <row r="77" spans="1:43" x14ac:dyDescent="0.35">
      <c r="A77">
        <v>81.069900000000004</v>
      </c>
      <c r="B77" t="s">
        <v>1188</v>
      </c>
      <c r="C77" t="s">
        <v>1573</v>
      </c>
      <c r="D77" s="197">
        <v>4.6405614387665002E-2</v>
      </c>
      <c r="E77" s="190">
        <v>4.9292987218624601E-2</v>
      </c>
      <c r="F77" s="197">
        <v>3.9908484450628397E-2</v>
      </c>
      <c r="G77" s="190">
        <v>2.8456491806155601E-2</v>
      </c>
      <c r="H77" s="197">
        <v>6.4151873543316598E-2</v>
      </c>
      <c r="I77" s="190">
        <v>5.86434764357113E-2</v>
      </c>
      <c r="J77" s="197">
        <v>0.12752942725028399</v>
      </c>
      <c r="K77" s="190">
        <v>0.12935437661565</v>
      </c>
      <c r="L77" s="197">
        <v>2.1821529730379201E-2</v>
      </c>
      <c r="M77" s="190">
        <v>7.6301554114580998E-3</v>
      </c>
      <c r="N77" s="197">
        <v>1.9022746285219301E-3</v>
      </c>
      <c r="O77" s="190">
        <v>2.9018786429526401E-4</v>
      </c>
      <c r="P77" s="197">
        <v>6.8063046745231899E-3</v>
      </c>
      <c r="Q77" s="190"/>
      <c r="R77" s="197">
        <v>1.1599727947606501E-3</v>
      </c>
      <c r="S77" s="190">
        <v>4.1715670731541898E-4</v>
      </c>
      <c r="T77" s="197">
        <v>2.00113728642728E-3</v>
      </c>
      <c r="U77" s="190">
        <v>5.8661953372233003E-4</v>
      </c>
      <c r="V77" s="197">
        <v>4.2719291141266101E-4</v>
      </c>
      <c r="W77" s="190">
        <v>1.6250129665041899E-5</v>
      </c>
      <c r="X77" s="197">
        <v>4.9169899570211998E-4</v>
      </c>
      <c r="Y77" s="190">
        <v>2.03508276961044E-4</v>
      </c>
      <c r="Z77" s="197">
        <v>2.9477555316372701E-4</v>
      </c>
      <c r="AA77" s="190">
        <v>9.9450787686934197E-5</v>
      </c>
      <c r="AB77" s="197">
        <v>2.9260509486894802E-4</v>
      </c>
      <c r="AC77" s="190">
        <v>1.16838150398929E-4</v>
      </c>
      <c r="AD77" s="197">
        <v>1.1219933506756001E-3</v>
      </c>
      <c r="AE77" s="190">
        <v>4.3909318135836598E-4</v>
      </c>
      <c r="AF77" s="197">
        <v>6.0593940517770601E-3</v>
      </c>
      <c r="AG77" s="190"/>
      <c r="AH77" s="197">
        <v>2.6409449192214499E-3</v>
      </c>
      <c r="AI77" s="190"/>
      <c r="AJ77" s="197">
        <v>3.4679526169093702E-3</v>
      </c>
      <c r="AK77" s="190"/>
      <c r="AL77" s="197">
        <v>4.53612340918881E-3</v>
      </c>
      <c r="AM77" s="190"/>
      <c r="AN77" s="197">
        <v>1.4317411465841301E-3</v>
      </c>
      <c r="AO77" s="190">
        <v>1.4234522455533001E-3</v>
      </c>
      <c r="AP77" s="197">
        <v>4.9095822680364997E-4</v>
      </c>
      <c r="AQ77" s="190"/>
    </row>
    <row r="78" spans="1:43" x14ac:dyDescent="0.35">
      <c r="A78">
        <v>82.028700000000001</v>
      </c>
      <c r="B78" t="s">
        <v>1189</v>
      </c>
      <c r="C78" t="s">
        <v>1573</v>
      </c>
      <c r="D78" s="197">
        <v>1.4789688903348399E-3</v>
      </c>
      <c r="E78" s="190">
        <v>6.2809236197018702E-4</v>
      </c>
      <c r="F78" s="197">
        <v>1.54120104137331E-3</v>
      </c>
      <c r="G78" s="190">
        <v>3.9472021305165497E-4</v>
      </c>
      <c r="H78" s="197">
        <v>1.44500710280854E-3</v>
      </c>
      <c r="I78" s="190">
        <v>6.7075526042881305E-4</v>
      </c>
      <c r="J78" s="197">
        <v>1.24831601295152E-3</v>
      </c>
      <c r="K78" s="190">
        <v>7.5947255371313803E-4</v>
      </c>
      <c r="L78" s="197">
        <v>1.4713530130095499E-3</v>
      </c>
      <c r="M78" s="190">
        <v>5.8371921136209602E-4</v>
      </c>
      <c r="N78" s="197">
        <v>0.36231984271511702</v>
      </c>
      <c r="O78" s="190">
        <v>1.8459073136767201E-2</v>
      </c>
      <c r="P78" s="197">
        <v>0.93938586643561495</v>
      </c>
      <c r="Q78" s="190"/>
      <c r="R78" s="197">
        <v>0.43622683753991198</v>
      </c>
      <c r="S78" s="190">
        <v>0.101601440671393</v>
      </c>
      <c r="T78" s="197">
        <v>0.453181178385129</v>
      </c>
      <c r="U78" s="190">
        <v>0.22103495262480699</v>
      </c>
      <c r="V78" s="197">
        <v>0.16302956807338301</v>
      </c>
      <c r="W78" s="190">
        <v>5.0454943614354202E-2</v>
      </c>
      <c r="X78" s="197">
        <v>0.19290334202107801</v>
      </c>
      <c r="Y78" s="190">
        <v>6.8583695822340401E-3</v>
      </c>
      <c r="Z78" s="197">
        <v>0.113890814682602</v>
      </c>
      <c r="AA78" s="190">
        <v>1.07348355186583E-2</v>
      </c>
      <c r="AB78" s="197">
        <v>8.4704440693838701E-2</v>
      </c>
      <c r="AC78" s="190">
        <v>2.1434188844833401E-2</v>
      </c>
      <c r="AD78" s="197">
        <v>0.323396486606983</v>
      </c>
      <c r="AE78" s="190">
        <v>0.180065923156317</v>
      </c>
      <c r="AF78" s="197">
        <v>1.0377982894382201</v>
      </c>
      <c r="AG78" s="190"/>
      <c r="AH78" s="197">
        <v>0.42333539831283401</v>
      </c>
      <c r="AI78" s="190"/>
      <c r="AJ78" s="197">
        <v>1.5622154195250699</v>
      </c>
      <c r="AK78" s="190"/>
      <c r="AL78" s="197">
        <v>1.0056558442133501</v>
      </c>
      <c r="AM78" s="190"/>
      <c r="AN78" s="197">
        <v>0.249588635849222</v>
      </c>
      <c r="AO78" s="190">
        <v>0.20143495686318499</v>
      </c>
      <c r="AP78" s="197">
        <v>8.6704123154710197E-2</v>
      </c>
      <c r="AQ78" s="190"/>
    </row>
    <row r="79" spans="1:43" x14ac:dyDescent="0.35">
      <c r="A79">
        <v>82.041300000000007</v>
      </c>
      <c r="B79" t="s">
        <v>1190</v>
      </c>
      <c r="C79" t="s">
        <v>1573</v>
      </c>
      <c r="D79" s="197">
        <v>4.3234144327501901E-3</v>
      </c>
      <c r="E79" s="190">
        <v>1.9607546268623302E-3</v>
      </c>
      <c r="F79" s="197">
        <v>5.2367341839519204E-3</v>
      </c>
      <c r="G79" s="190">
        <v>2.33205699170965E-3</v>
      </c>
      <c r="H79" s="197">
        <v>4.3310463997776301E-3</v>
      </c>
      <c r="I79" s="190">
        <v>2.13718390173912E-3</v>
      </c>
      <c r="J79" s="197">
        <v>1.27058198593738E-2</v>
      </c>
      <c r="K79" s="190">
        <v>1.5374074761839499E-2</v>
      </c>
      <c r="L79" s="197">
        <v>8.8590886315016003E-3</v>
      </c>
      <c r="M79" s="190">
        <v>7.52343659196965E-3</v>
      </c>
      <c r="N79" s="197">
        <v>7.7352874747535797E-3</v>
      </c>
      <c r="O79" s="190">
        <v>4.7460788793028398E-4</v>
      </c>
      <c r="P79" s="197">
        <v>2.3408899730076298E-2</v>
      </c>
      <c r="Q79" s="190"/>
      <c r="R79" s="197">
        <v>5.3166157317303198E-3</v>
      </c>
      <c r="S79" s="190">
        <v>2.8351636722502902E-4</v>
      </c>
      <c r="T79" s="197">
        <v>6.6440456182655597E-3</v>
      </c>
      <c r="U79" s="190">
        <v>3.4188460197051599E-3</v>
      </c>
      <c r="V79" s="197">
        <v>3.0405149702983198E-3</v>
      </c>
      <c r="W79" s="190">
        <v>1.2736789214897301E-3</v>
      </c>
      <c r="X79" s="197">
        <v>4.3911940754384898E-3</v>
      </c>
      <c r="Y79" s="190">
        <v>2.2007965197243801E-4</v>
      </c>
      <c r="Z79" s="197">
        <v>4.6877351013884403E-3</v>
      </c>
      <c r="AA79" s="190">
        <v>8.3048177700069696E-4</v>
      </c>
      <c r="AB79" s="197">
        <v>1.9437473222418101E-3</v>
      </c>
      <c r="AC79" s="190">
        <v>3.3085736700249398E-4</v>
      </c>
      <c r="AD79" s="197">
        <v>4.7100189907031496E-3</v>
      </c>
      <c r="AE79" s="190">
        <v>2.4920027430747802E-3</v>
      </c>
      <c r="AF79" s="197">
        <v>2.4971675764037901E-2</v>
      </c>
      <c r="AG79" s="190"/>
      <c r="AH79" s="197">
        <v>9.8398884539121906E-3</v>
      </c>
      <c r="AI79" s="190"/>
      <c r="AJ79" s="197">
        <v>2.9774063881178099E-2</v>
      </c>
      <c r="AK79" s="190"/>
      <c r="AL79" s="197">
        <v>0.128654051525946</v>
      </c>
      <c r="AM79" s="190"/>
      <c r="AN79" s="197">
        <v>1.5296290283478E-3</v>
      </c>
      <c r="AO79" s="190">
        <v>9.2076780511511104E-4</v>
      </c>
      <c r="AP79" s="197">
        <v>9.5011498780406495E-4</v>
      </c>
      <c r="AQ79" s="190"/>
    </row>
    <row r="80" spans="1:43" x14ac:dyDescent="0.35">
      <c r="A80">
        <v>82.065100000000001</v>
      </c>
      <c r="B80" t="s">
        <v>988</v>
      </c>
      <c r="C80" t="s">
        <v>1594</v>
      </c>
      <c r="D80" s="197">
        <v>1.49856412643701E-2</v>
      </c>
      <c r="E80" s="190">
        <v>1.3056264001279801E-2</v>
      </c>
      <c r="F80" s="197">
        <v>1.53107341634698E-2</v>
      </c>
      <c r="G80" s="190">
        <v>7.0334086339418197E-3</v>
      </c>
      <c r="H80" s="197">
        <v>1.33094941725195E-2</v>
      </c>
      <c r="I80" s="190">
        <v>1.0346426563211501E-2</v>
      </c>
      <c r="J80" s="197">
        <v>6.9402214064697598E-2</v>
      </c>
      <c r="K80" s="190">
        <v>9.8345643914834399E-2</v>
      </c>
      <c r="L80" s="197">
        <v>4.3131615811565202E-2</v>
      </c>
      <c r="M80" s="190">
        <v>4.5366388878181799E-2</v>
      </c>
      <c r="N80" s="197">
        <v>8.0752406203067808E-3</v>
      </c>
      <c r="O80" s="190">
        <v>7.1216387833433997E-4</v>
      </c>
      <c r="P80" s="197">
        <v>2.2955435893564E-2</v>
      </c>
      <c r="Q80" s="190"/>
      <c r="R80" s="197">
        <v>6.5022302229096399E-3</v>
      </c>
      <c r="S80" s="190">
        <v>3.1624560986846502E-4</v>
      </c>
      <c r="T80" s="197">
        <v>8.4613594605507398E-3</v>
      </c>
      <c r="U80" s="190">
        <v>3.8897293393703801E-3</v>
      </c>
      <c r="V80" s="197">
        <v>1.5278448333244201E-3</v>
      </c>
      <c r="W80" s="190">
        <v>3.39610807032434E-4</v>
      </c>
      <c r="X80" s="197">
        <v>1.8900493110804201E-3</v>
      </c>
      <c r="Y80" s="190">
        <v>4.6113018255154899E-5</v>
      </c>
      <c r="Z80" s="197">
        <v>1.3870432975652701E-3</v>
      </c>
      <c r="AA80" s="190">
        <v>3.0792941644963798E-4</v>
      </c>
      <c r="AB80" s="197">
        <v>7.7514171435024901E-4</v>
      </c>
      <c r="AC80" s="190">
        <v>2.07296588911637E-4</v>
      </c>
      <c r="AD80" s="197">
        <v>6.7584790377321199E-3</v>
      </c>
      <c r="AE80" s="190">
        <v>3.85351528644952E-3</v>
      </c>
      <c r="AF80" s="197">
        <v>2.49348272546276E-2</v>
      </c>
      <c r="AG80" s="190"/>
      <c r="AH80" s="197">
        <v>1.08627188174377E-2</v>
      </c>
      <c r="AI80" s="190"/>
      <c r="AJ80" s="197">
        <v>1.57252595289076E-2</v>
      </c>
      <c r="AK80" s="190"/>
      <c r="AL80" s="197">
        <v>9.8994251683838505E-2</v>
      </c>
      <c r="AM80" s="190"/>
      <c r="AN80" s="197">
        <v>7.4004019350110703E-4</v>
      </c>
      <c r="AO80" s="190">
        <v>4.2009135750520398E-4</v>
      </c>
      <c r="AP80" s="197">
        <v>2.0833460526390699E-4</v>
      </c>
      <c r="AQ80" s="190"/>
    </row>
    <row r="81" spans="1:43" x14ac:dyDescent="0.35">
      <c r="A81">
        <v>83.012799999999999</v>
      </c>
      <c r="B81" t="s">
        <v>1191</v>
      </c>
      <c r="C81" t="s">
        <v>1573</v>
      </c>
      <c r="D81" s="197">
        <v>2.50064328751003E-3</v>
      </c>
      <c r="E81" s="190">
        <v>1.38316409174482E-3</v>
      </c>
      <c r="F81" s="197">
        <v>3.7130480033700001E-3</v>
      </c>
      <c r="G81" s="190">
        <v>2.6352725885586499E-3</v>
      </c>
      <c r="H81" s="197">
        <v>2.3003766746484398E-3</v>
      </c>
      <c r="I81" s="190">
        <v>1.55108684754861E-3</v>
      </c>
      <c r="J81" s="197">
        <v>2.1932375934613302E-3</v>
      </c>
      <c r="K81" s="190">
        <v>1.4911149949426101E-3</v>
      </c>
      <c r="L81" s="197">
        <v>4.1925005440694198E-3</v>
      </c>
      <c r="M81" s="190">
        <v>2.15446061887101E-3</v>
      </c>
      <c r="N81" s="197">
        <v>0.64639775899391005</v>
      </c>
      <c r="O81" s="190">
        <v>0.116442059520885</v>
      </c>
      <c r="P81" s="197">
        <v>3.0866528205117798</v>
      </c>
      <c r="Q81" s="190"/>
      <c r="R81" s="197">
        <v>0.26294237572927598</v>
      </c>
      <c r="S81" s="190">
        <v>4.6965752495514101E-2</v>
      </c>
      <c r="T81" s="197">
        <v>0.35600008693245</v>
      </c>
      <c r="U81" s="190">
        <v>7.20518547465238E-2</v>
      </c>
      <c r="V81" s="197">
        <v>0.15654022740661999</v>
      </c>
      <c r="W81" s="190">
        <v>4.4972381216374299E-2</v>
      </c>
      <c r="X81" s="197">
        <v>0.181951976736485</v>
      </c>
      <c r="Y81" s="190">
        <v>4.5489567258209199E-2</v>
      </c>
      <c r="Z81" s="197">
        <v>0.106266467015295</v>
      </c>
      <c r="AA81" s="190">
        <v>2.0196206958591999E-2</v>
      </c>
      <c r="AB81" s="197">
        <v>8.1206567911748503E-2</v>
      </c>
      <c r="AC81" s="190">
        <v>1.8542037752381401E-2</v>
      </c>
      <c r="AD81" s="197">
        <v>0.22638615785181601</v>
      </c>
      <c r="AE81" s="190">
        <v>6.5981395347537206E-2</v>
      </c>
      <c r="AF81" s="197">
        <v>1.6754342184723601</v>
      </c>
      <c r="AG81" s="190"/>
      <c r="AH81" s="197">
        <v>0.94812081130596004</v>
      </c>
      <c r="AI81" s="190"/>
      <c r="AJ81" s="197">
        <v>1.6917292482595001</v>
      </c>
      <c r="AK81" s="190"/>
      <c r="AL81" s="197">
        <v>1.0702635439858901</v>
      </c>
      <c r="AM81" s="190"/>
      <c r="AN81" s="197">
        <v>0.37141094622814202</v>
      </c>
      <c r="AO81" s="190">
        <v>0.31317186642377798</v>
      </c>
      <c r="AP81" s="197">
        <v>0.15394690025959701</v>
      </c>
      <c r="AQ81" s="190"/>
    </row>
    <row r="82" spans="1:43" x14ac:dyDescent="0.35">
      <c r="A82">
        <v>83.049099999999996</v>
      </c>
      <c r="B82" t="s">
        <v>989</v>
      </c>
      <c r="C82" t="s">
        <v>1595</v>
      </c>
      <c r="D82" s="197">
        <v>0.35717047212377401</v>
      </c>
      <c r="E82" s="190">
        <v>0.14408984293333801</v>
      </c>
      <c r="F82" s="197">
        <v>0.32271074904175701</v>
      </c>
      <c r="G82" s="190">
        <v>0.11082307829677999</v>
      </c>
      <c r="H82" s="197">
        <v>0.34593797437884899</v>
      </c>
      <c r="I82" s="190">
        <v>0.21036771486084499</v>
      </c>
      <c r="J82" s="197">
        <v>0.60780100126408598</v>
      </c>
      <c r="K82" s="190">
        <v>0.48913881130138598</v>
      </c>
      <c r="L82" s="197">
        <v>0.45339031911945699</v>
      </c>
      <c r="M82" s="190">
        <v>0.28517592811635301</v>
      </c>
      <c r="N82" s="197">
        <v>0.22259294448032699</v>
      </c>
      <c r="O82" s="190">
        <v>1.1673999892887201E-2</v>
      </c>
      <c r="P82" s="197">
        <v>0.64032806908562201</v>
      </c>
      <c r="Q82" s="190"/>
      <c r="R82" s="197">
        <v>0.156862068562136</v>
      </c>
      <c r="S82" s="190">
        <v>3.0040706456534901E-2</v>
      </c>
      <c r="T82" s="197">
        <v>0.201432391276196</v>
      </c>
      <c r="U82" s="190">
        <v>7.79570091539451E-2</v>
      </c>
      <c r="V82" s="197">
        <v>6.3941457196822094E-2</v>
      </c>
      <c r="W82" s="190">
        <v>8.2371644084091901E-3</v>
      </c>
      <c r="X82" s="197">
        <v>6.4438374277352994E-2</v>
      </c>
      <c r="Y82" s="190">
        <v>2.7748932309818401E-3</v>
      </c>
      <c r="Z82" s="197">
        <v>4.2424640182992503E-2</v>
      </c>
      <c r="AA82" s="190">
        <v>7.0621488511176901E-3</v>
      </c>
      <c r="AB82" s="197">
        <v>2.9213787844486201E-2</v>
      </c>
      <c r="AC82" s="190">
        <v>8.62476637647943E-3</v>
      </c>
      <c r="AD82" s="197">
        <v>9.58318775890762E-2</v>
      </c>
      <c r="AE82" s="190">
        <v>2.2382491880518701E-2</v>
      </c>
      <c r="AF82" s="197">
        <v>0.629477056524537</v>
      </c>
      <c r="AG82" s="190"/>
      <c r="AH82" s="197">
        <v>0.40114587762788301</v>
      </c>
      <c r="AI82" s="190"/>
      <c r="AJ82" s="197">
        <v>0.33766593686219099</v>
      </c>
      <c r="AK82" s="190"/>
      <c r="AL82" s="197">
        <v>0.68084404993445802</v>
      </c>
      <c r="AM82" s="190"/>
      <c r="AN82" s="197">
        <v>0.14995250370531499</v>
      </c>
      <c r="AO82" s="190">
        <v>0.121561663511476</v>
      </c>
      <c r="AP82" s="197">
        <v>2.8550789963587501E-2</v>
      </c>
      <c r="AQ82" s="190"/>
    </row>
    <row r="83" spans="1:43" x14ac:dyDescent="0.35">
      <c r="A83">
        <v>83.085499999999996</v>
      </c>
      <c r="B83" t="s">
        <v>1192</v>
      </c>
      <c r="C83" t="s">
        <v>1573</v>
      </c>
      <c r="D83" s="197">
        <v>5.8462265411763997E-2</v>
      </c>
      <c r="E83" s="190">
        <v>4.0108574460611002E-2</v>
      </c>
      <c r="F83" s="197">
        <v>8.0446166352174206E-2</v>
      </c>
      <c r="G83" s="190">
        <v>3.5346382709292898E-2</v>
      </c>
      <c r="H83" s="197">
        <v>5.9512047727318003E-2</v>
      </c>
      <c r="I83" s="190">
        <v>4.7341447341702203E-2</v>
      </c>
      <c r="J83" s="197">
        <v>0.17284060641523799</v>
      </c>
      <c r="K83" s="190">
        <v>0.142284822852491</v>
      </c>
      <c r="L83" s="197">
        <v>8.6126883616679903E-2</v>
      </c>
      <c r="M83" s="190">
        <v>6.7767616071092301E-2</v>
      </c>
      <c r="N83" s="197">
        <v>1.5197605714745001E-3</v>
      </c>
      <c r="O83" s="190">
        <v>2.6250283429370499E-4</v>
      </c>
      <c r="P83" s="197">
        <v>7.2224102732869801E-3</v>
      </c>
      <c r="Q83" s="190"/>
      <c r="R83" s="197">
        <v>2.1790842495539699E-3</v>
      </c>
      <c r="S83" s="190">
        <v>1.89826829916931E-4</v>
      </c>
      <c r="T83" s="197">
        <v>2.5430566212325699E-3</v>
      </c>
      <c r="U83" s="190">
        <v>1.35653403405554E-3</v>
      </c>
      <c r="V83" s="197">
        <v>3.7689502333785598E-4</v>
      </c>
      <c r="W83" s="190">
        <v>1.24112796489645E-4</v>
      </c>
      <c r="X83" s="197">
        <v>3.9618289735159101E-4</v>
      </c>
      <c r="Y83" s="190">
        <v>4.3617899719840703E-5</v>
      </c>
      <c r="Z83" s="197">
        <v>3.7656302913795101E-4</v>
      </c>
      <c r="AA83" s="190">
        <v>8.8975698618013802E-5</v>
      </c>
      <c r="AB83" s="197">
        <v>2.22547560965581E-4</v>
      </c>
      <c r="AC83" s="190">
        <v>6.4011542911608595E-5</v>
      </c>
      <c r="AD83" s="197">
        <v>1.8595853445894301E-3</v>
      </c>
      <c r="AE83" s="190">
        <v>1.57762492040431E-3</v>
      </c>
      <c r="AF83" s="197">
        <v>7.2709162625490004E-3</v>
      </c>
      <c r="AG83" s="190"/>
      <c r="AH83" s="197">
        <v>3.3084746981013801E-3</v>
      </c>
      <c r="AI83" s="190"/>
      <c r="AJ83" s="197">
        <v>9.8876853767814795E-3</v>
      </c>
      <c r="AK83" s="190"/>
      <c r="AL83" s="197">
        <v>2.5568521247504802E-2</v>
      </c>
      <c r="AM83" s="190"/>
      <c r="AN83" s="197">
        <v>1.4142091748378199E-4</v>
      </c>
      <c r="AO83" s="190">
        <v>3.9197999233114401E-5</v>
      </c>
      <c r="AP83" s="197">
        <v>8.57480286679266E-5</v>
      </c>
      <c r="AQ83" s="190"/>
    </row>
    <row r="84" spans="1:43" x14ac:dyDescent="0.35">
      <c r="A84">
        <v>84.044399999999996</v>
      </c>
      <c r="B84" t="s">
        <v>1193</v>
      </c>
      <c r="C84" t="s">
        <v>1573</v>
      </c>
      <c r="D84" s="197">
        <v>6.9084576537789101E-3</v>
      </c>
      <c r="E84" s="190">
        <v>5.9324238832770201E-3</v>
      </c>
      <c r="F84" s="197">
        <v>7.6413044747712803E-3</v>
      </c>
      <c r="G84" s="190">
        <v>4.1533964181357502E-3</v>
      </c>
      <c r="H84" s="197">
        <v>7.2298861731049701E-3</v>
      </c>
      <c r="I84" s="190">
        <v>4.5806757125527401E-3</v>
      </c>
      <c r="J84" s="197">
        <v>2.0289881231121399E-2</v>
      </c>
      <c r="K84" s="190">
        <v>2.1142324140430001E-2</v>
      </c>
      <c r="L84" s="197">
        <v>1.7589088140162398E-2</v>
      </c>
      <c r="M84" s="190">
        <v>1.7170293324803802E-2</v>
      </c>
      <c r="N84" s="197">
        <v>2.4128057777173799E-2</v>
      </c>
      <c r="O84" s="190">
        <v>3.4096349612771598E-3</v>
      </c>
      <c r="P84" s="197">
        <v>8.1723299645773198E-2</v>
      </c>
      <c r="Q84" s="190"/>
      <c r="R84" s="197">
        <v>1.30321195103774E-2</v>
      </c>
      <c r="S84" s="190">
        <v>3.4229924281448899E-3</v>
      </c>
      <c r="T84" s="197">
        <v>1.21006727293804E-2</v>
      </c>
      <c r="U84" s="190">
        <v>3.0640038654689899E-3</v>
      </c>
      <c r="V84" s="197">
        <v>4.5094828810635099E-3</v>
      </c>
      <c r="W84" s="190">
        <v>4.0733673373404699E-4</v>
      </c>
      <c r="X84" s="197">
        <v>5.1372994084620998E-3</v>
      </c>
      <c r="Y84" s="190">
        <v>3.4452411585189299E-4</v>
      </c>
      <c r="Z84" s="197">
        <v>3.96979425217111E-3</v>
      </c>
      <c r="AA84" s="190">
        <v>4.8343451936558399E-4</v>
      </c>
      <c r="AB84" s="197">
        <v>2.9331962943846099E-3</v>
      </c>
      <c r="AC84" s="190">
        <v>7.6415605895335304E-4</v>
      </c>
      <c r="AD84" s="197">
        <v>8.4670185096699206E-3</v>
      </c>
      <c r="AE84" s="190">
        <v>3.69498550448303E-3</v>
      </c>
      <c r="AF84" s="197">
        <v>7.0533703633943304E-2</v>
      </c>
      <c r="AG84" s="190"/>
      <c r="AH84" s="197">
        <v>6.0322036385212899E-2</v>
      </c>
      <c r="AI84" s="190"/>
      <c r="AJ84" s="197">
        <v>2.8435002956879198E-2</v>
      </c>
      <c r="AK84" s="190"/>
      <c r="AL84" s="197">
        <v>6.5725908215263196E-2</v>
      </c>
      <c r="AM84" s="190"/>
      <c r="AN84" s="197">
        <v>2.27551369560085E-2</v>
      </c>
      <c r="AO84" s="190">
        <v>1.9149358919897101E-2</v>
      </c>
      <c r="AP84" s="197">
        <v>3.9198602327488799E-3</v>
      </c>
      <c r="AQ84" s="190"/>
    </row>
    <row r="85" spans="1:43" x14ac:dyDescent="0.35">
      <c r="A85">
        <v>84.080799999999996</v>
      </c>
      <c r="B85" t="s">
        <v>991</v>
      </c>
      <c r="C85" t="s">
        <v>88</v>
      </c>
      <c r="D85" s="197">
        <v>5.01625147414584E-3</v>
      </c>
      <c r="E85" s="190">
        <v>4.4849237104782102E-3</v>
      </c>
      <c r="F85" s="197">
        <v>6.13316436169684E-3</v>
      </c>
      <c r="G85" s="190">
        <v>2.43154248516048E-3</v>
      </c>
      <c r="H85" s="197">
        <v>4.7181481818562299E-3</v>
      </c>
      <c r="I85" s="190">
        <v>3.2362186039772002E-3</v>
      </c>
      <c r="J85" s="197">
        <v>3.00531812414008E-2</v>
      </c>
      <c r="K85" s="190">
        <v>4.7709582923324702E-2</v>
      </c>
      <c r="L85" s="197">
        <v>2.23148856546545E-2</v>
      </c>
      <c r="M85" s="190">
        <v>2.5176031192583399E-2</v>
      </c>
      <c r="N85" s="197">
        <v>0.45144626441282698</v>
      </c>
      <c r="O85" s="190">
        <v>3.32113618792889E-2</v>
      </c>
      <c r="P85" s="197">
        <v>1.1816737111898099</v>
      </c>
      <c r="Q85" s="190"/>
      <c r="R85" s="197">
        <v>0.24060137736957601</v>
      </c>
      <c r="S85" s="190">
        <v>4.89814184085616E-2</v>
      </c>
      <c r="T85" s="197">
        <v>0.23412243519539699</v>
      </c>
      <c r="U85" s="190">
        <v>7.5043598074239701E-2</v>
      </c>
      <c r="V85" s="197">
        <v>9.8441641448320502E-2</v>
      </c>
      <c r="W85" s="190">
        <v>2.3974994782502999E-2</v>
      </c>
      <c r="X85" s="197">
        <v>0.111999254254913</v>
      </c>
      <c r="Y85" s="190">
        <v>2.6847361886876999E-2</v>
      </c>
      <c r="Z85" s="197">
        <v>8.3844171523796404E-2</v>
      </c>
      <c r="AA85" s="190">
        <v>1.4891818963800501E-2</v>
      </c>
      <c r="AB85" s="197">
        <v>6.0871469149355997E-2</v>
      </c>
      <c r="AC85" s="190">
        <v>1.30180548032883E-2</v>
      </c>
      <c r="AD85" s="197">
        <v>0.15729896493314599</v>
      </c>
      <c r="AE85" s="190">
        <v>5.7121684392938098E-2</v>
      </c>
      <c r="AF85" s="197">
        <v>1.25420175798224</v>
      </c>
      <c r="AG85" s="190"/>
      <c r="AH85" s="197">
        <v>0.97458871373386402</v>
      </c>
      <c r="AI85" s="190"/>
      <c r="AJ85" s="197">
        <v>0.26267749877512198</v>
      </c>
      <c r="AK85" s="190"/>
      <c r="AL85" s="197">
        <v>0.90308171396874204</v>
      </c>
      <c r="AM85" s="190"/>
      <c r="AN85" s="197">
        <v>0.41954595043776299</v>
      </c>
      <c r="AO85" s="190">
        <v>0.32020753313293798</v>
      </c>
      <c r="AP85" s="197">
        <v>6.7076951233408497E-2</v>
      </c>
      <c r="AQ85" s="190"/>
    </row>
    <row r="86" spans="1:43" x14ac:dyDescent="0.35">
      <c r="A86">
        <v>85.010599999999997</v>
      </c>
      <c r="B86" t="s">
        <v>993</v>
      </c>
      <c r="C86" t="s">
        <v>1596</v>
      </c>
      <c r="D86" s="197">
        <v>1.2072379048551201E-2</v>
      </c>
      <c r="E86" s="190">
        <v>7.28850339245292E-3</v>
      </c>
      <c r="F86" s="197">
        <v>1.44729822512646E-2</v>
      </c>
      <c r="G86" s="190">
        <v>8.6010975408126796E-3</v>
      </c>
      <c r="H86" s="197">
        <v>1.57390043784384E-2</v>
      </c>
      <c r="I86" s="190">
        <v>1.22036073089323E-2</v>
      </c>
      <c r="J86" s="197">
        <v>2.10629904694184E-2</v>
      </c>
      <c r="K86" s="190">
        <v>1.67405049117594E-2</v>
      </c>
      <c r="L86" s="197">
        <v>1.7107830969211601E-2</v>
      </c>
      <c r="M86" s="190">
        <v>1.03897239872228E-2</v>
      </c>
      <c r="N86" s="197">
        <v>1.7784017235948201E-2</v>
      </c>
      <c r="O86" s="190">
        <v>7.6256965594172204E-3</v>
      </c>
      <c r="P86" s="197">
        <v>6.2785903417916095E-2</v>
      </c>
      <c r="Q86" s="190"/>
      <c r="R86" s="197">
        <v>2.2486718187440399E-2</v>
      </c>
      <c r="S86" s="190">
        <v>4.1944454424800003E-3</v>
      </c>
      <c r="T86" s="197">
        <v>2.0753346331548701E-2</v>
      </c>
      <c r="U86" s="190">
        <v>1.0139426796496501E-2</v>
      </c>
      <c r="V86" s="197">
        <v>4.5364968637578501E-3</v>
      </c>
      <c r="W86" s="190">
        <v>5.37383672886804E-4</v>
      </c>
      <c r="X86" s="197">
        <v>4.2361304383974202E-3</v>
      </c>
      <c r="Y86" s="190">
        <v>4.25799263375793E-4</v>
      </c>
      <c r="Z86" s="197">
        <v>3.8917454622385498E-3</v>
      </c>
      <c r="AA86" s="190">
        <v>1.3179644875622599E-3</v>
      </c>
      <c r="AB86" s="197">
        <v>2.66037871313361E-3</v>
      </c>
      <c r="AC86" s="190">
        <v>1.26067249237223E-3</v>
      </c>
      <c r="AD86" s="197">
        <v>9.2812186470822306E-3</v>
      </c>
      <c r="AE86" s="190">
        <v>2.86122668744103E-3</v>
      </c>
      <c r="AF86" s="197">
        <v>7.0494841036420994E-2</v>
      </c>
      <c r="AG86" s="190"/>
      <c r="AH86" s="197">
        <v>4.3306363836947401E-2</v>
      </c>
      <c r="AI86" s="190"/>
      <c r="AJ86" s="197">
        <v>5.1776471575811299E-2</v>
      </c>
      <c r="AK86" s="190"/>
      <c r="AL86" s="197">
        <v>6.6585473356323602E-2</v>
      </c>
      <c r="AM86" s="190"/>
      <c r="AN86" s="197">
        <v>1.90763286652205E-2</v>
      </c>
      <c r="AO86" s="190">
        <v>1.7253125467815E-2</v>
      </c>
      <c r="AP86" s="197">
        <v>2.8680340062378E-3</v>
      </c>
      <c r="AQ86" s="190"/>
    </row>
    <row r="87" spans="1:43" x14ac:dyDescent="0.35">
      <c r="A87">
        <v>85.028400000000005</v>
      </c>
      <c r="B87" t="s">
        <v>994</v>
      </c>
      <c r="C87" t="s">
        <v>1597</v>
      </c>
      <c r="D87" s="197">
        <v>0.44622326422936398</v>
      </c>
      <c r="E87" s="190">
        <v>0.17332055873187499</v>
      </c>
      <c r="F87" s="197">
        <v>0.40143439846740903</v>
      </c>
      <c r="G87" s="190">
        <v>0.15477281088021999</v>
      </c>
      <c r="H87" s="197">
        <v>0.49164523284494599</v>
      </c>
      <c r="I87" s="190">
        <v>0.44995419575162598</v>
      </c>
      <c r="J87" s="197">
        <v>0.51892572897846601</v>
      </c>
      <c r="K87" s="190">
        <v>0.33157016206516099</v>
      </c>
      <c r="L87" s="197">
        <v>0.38737745261621298</v>
      </c>
      <c r="M87" s="190">
        <v>0.181387427347727</v>
      </c>
      <c r="N87" s="197">
        <v>4.5215202297508597E-2</v>
      </c>
      <c r="O87" s="190">
        <v>1.0467601160687101E-2</v>
      </c>
      <c r="P87" s="197">
        <v>0.17017958184047199</v>
      </c>
      <c r="Q87" s="190"/>
      <c r="R87" s="197">
        <v>1.9930819861163501E-2</v>
      </c>
      <c r="S87" s="190">
        <v>3.22245521892108E-3</v>
      </c>
      <c r="T87" s="197">
        <v>1.18134978877136E-2</v>
      </c>
      <c r="U87" s="190">
        <v>5.5043994956154602E-3</v>
      </c>
      <c r="V87" s="197">
        <v>7.1467450622445796E-3</v>
      </c>
      <c r="W87" s="190">
        <v>2.4847573267980901E-3</v>
      </c>
      <c r="X87" s="197">
        <v>8.8027693385777095E-3</v>
      </c>
      <c r="Y87" s="190">
        <v>2.5622340524479601E-3</v>
      </c>
      <c r="Z87" s="197">
        <v>5.6677493337333696E-3</v>
      </c>
      <c r="AA87" s="190">
        <v>1.2986281369037501E-3</v>
      </c>
      <c r="AB87" s="197">
        <v>5.2098519419506804E-3</v>
      </c>
      <c r="AC87" s="190">
        <v>2.3797562226190801E-3</v>
      </c>
      <c r="AD87" s="197">
        <v>1.4195962794701301E-2</v>
      </c>
      <c r="AE87" s="190">
        <v>8.7184726284348906E-3</v>
      </c>
      <c r="AF87" s="197">
        <v>8.1463975576909001E-2</v>
      </c>
      <c r="AG87" s="190"/>
      <c r="AH87" s="197">
        <v>5.2328279261284798E-2</v>
      </c>
      <c r="AI87" s="190"/>
      <c r="AJ87" s="197">
        <v>8.9129165225607904E-2</v>
      </c>
      <c r="AK87" s="190"/>
      <c r="AL87" s="197">
        <v>6.2701563097147001E-2</v>
      </c>
      <c r="AM87" s="190"/>
      <c r="AN87" s="197">
        <v>2.4387906453957199E-2</v>
      </c>
      <c r="AO87" s="190">
        <v>2.0898832440235899E-2</v>
      </c>
      <c r="AP87" s="197">
        <v>7.8709806760427596E-3</v>
      </c>
      <c r="AQ87" s="190"/>
    </row>
    <row r="88" spans="1:43" x14ac:dyDescent="0.35">
      <c r="A88">
        <v>85.064800000000005</v>
      </c>
      <c r="B88" t="s">
        <v>995</v>
      </c>
      <c r="C88" t="s">
        <v>1598</v>
      </c>
      <c r="D88" s="197">
        <v>0.120435276949418</v>
      </c>
      <c r="E88" s="190">
        <v>5.2267858432047801E-2</v>
      </c>
      <c r="F88" s="197">
        <v>0.119798611306522</v>
      </c>
      <c r="G88" s="190">
        <v>3.9994332539221099E-2</v>
      </c>
      <c r="H88" s="197">
        <v>0.122051345306935</v>
      </c>
      <c r="I88" s="190">
        <v>5.8911426684546901E-2</v>
      </c>
      <c r="J88" s="197">
        <v>0.237422007193796</v>
      </c>
      <c r="K88" s="190">
        <v>0.17716120034076499</v>
      </c>
      <c r="L88" s="197">
        <v>0.13947559483511299</v>
      </c>
      <c r="M88" s="190">
        <v>8.4040416951506894E-2</v>
      </c>
      <c r="N88" s="197">
        <v>0.15096906435346</v>
      </c>
      <c r="O88" s="190">
        <v>1.19441861749277E-2</v>
      </c>
      <c r="P88" s="197">
        <v>0.37137125782789099</v>
      </c>
      <c r="Q88" s="190"/>
      <c r="R88" s="197">
        <v>9.3430595010095305E-2</v>
      </c>
      <c r="S88" s="190">
        <v>1.93944507971122E-2</v>
      </c>
      <c r="T88" s="197">
        <v>9.9819927412200804E-2</v>
      </c>
      <c r="U88" s="190">
        <v>2.6616147658626899E-2</v>
      </c>
      <c r="V88" s="197">
        <v>4.4685993147457199E-2</v>
      </c>
      <c r="W88" s="190">
        <v>8.8460730121623504E-3</v>
      </c>
      <c r="X88" s="197">
        <v>4.7298534508308801E-2</v>
      </c>
      <c r="Y88" s="190">
        <v>9.2050819622083203E-3</v>
      </c>
      <c r="Z88" s="197">
        <v>3.6751081177056999E-2</v>
      </c>
      <c r="AA88" s="190">
        <v>6.2070074229402103E-3</v>
      </c>
      <c r="AB88" s="197">
        <v>2.5809071405844201E-2</v>
      </c>
      <c r="AC88" s="190">
        <v>5.6244246525801699E-3</v>
      </c>
      <c r="AD88" s="197">
        <v>6.2936212379223894E-2</v>
      </c>
      <c r="AE88" s="190">
        <v>1.6107403606698101E-2</v>
      </c>
      <c r="AF88" s="197">
        <v>0.41936198320587298</v>
      </c>
      <c r="AG88" s="190"/>
      <c r="AH88" s="197">
        <v>0.31608947193639397</v>
      </c>
      <c r="AI88" s="190"/>
      <c r="AJ88" s="197">
        <v>0.15380838978373701</v>
      </c>
      <c r="AK88" s="190"/>
      <c r="AL88" s="197">
        <v>0.27189381768701698</v>
      </c>
      <c r="AM88" s="190"/>
      <c r="AN88" s="197">
        <v>0.133509752011157</v>
      </c>
      <c r="AO88" s="190">
        <v>0.10718882692180901</v>
      </c>
      <c r="AP88" s="197">
        <v>2.61503640445932E-2</v>
      </c>
      <c r="AQ88" s="190"/>
    </row>
    <row r="89" spans="1:43" x14ac:dyDescent="0.35">
      <c r="A89">
        <v>85.101200000000006</v>
      </c>
      <c r="B89" t="s">
        <v>1194</v>
      </c>
      <c r="C89" t="s">
        <v>1573</v>
      </c>
      <c r="D89" s="197">
        <v>1.7256797280078399E-2</v>
      </c>
      <c r="E89" s="190">
        <v>1.0547637611290701E-2</v>
      </c>
      <c r="F89" s="197">
        <v>2.5175789197542198E-2</v>
      </c>
      <c r="G89" s="190">
        <v>1.1189642271665299E-2</v>
      </c>
      <c r="H89" s="197">
        <v>1.7216614175008398E-2</v>
      </c>
      <c r="I89" s="190">
        <v>1.29979555064725E-2</v>
      </c>
      <c r="J89" s="197">
        <v>5.3830290610181103E-2</v>
      </c>
      <c r="K89" s="190">
        <v>4.9628546044877E-2</v>
      </c>
      <c r="L89" s="197">
        <v>3.01916944530485E-2</v>
      </c>
      <c r="M89" s="190">
        <v>2.5101713679025701E-2</v>
      </c>
      <c r="N89" s="197">
        <v>4.2152495166229102E-3</v>
      </c>
      <c r="O89" s="190">
        <v>2.3198506243928101E-3</v>
      </c>
      <c r="P89" s="197">
        <v>1.89145633138708E-2</v>
      </c>
      <c r="Q89" s="190"/>
      <c r="R89" s="197">
        <v>3.55038994057618E-3</v>
      </c>
      <c r="S89" s="190">
        <v>7.1331266298032398E-4</v>
      </c>
      <c r="T89" s="197">
        <v>2.6553503622398699E-3</v>
      </c>
      <c r="U89" s="190">
        <v>1.13527487145717E-3</v>
      </c>
      <c r="V89" s="197">
        <v>2.5360762400773398E-4</v>
      </c>
      <c r="W89" s="190">
        <v>5.0028848203894501E-5</v>
      </c>
      <c r="X89" s="197">
        <v>1.5388831717954901E-4</v>
      </c>
      <c r="Y89" s="190">
        <v>1.03446518603279E-4</v>
      </c>
      <c r="Z89" s="197">
        <v>3.5352259919293002E-4</v>
      </c>
      <c r="AA89" s="190">
        <v>5.1659676350141598E-4</v>
      </c>
      <c r="AB89" s="197">
        <v>3.1642213402726499E-4</v>
      </c>
      <c r="AC89" s="190">
        <v>3.9644475117660901E-4</v>
      </c>
      <c r="AD89" s="197">
        <v>2.0395020395812201E-3</v>
      </c>
      <c r="AE89" s="190">
        <v>1.04422227262111E-3</v>
      </c>
      <c r="AF89" s="197">
        <v>1.50080317905115E-2</v>
      </c>
      <c r="AG89" s="190"/>
      <c r="AH89" s="197">
        <v>8.1816569829357092E-3</v>
      </c>
      <c r="AI89" s="190"/>
      <c r="AJ89" s="197">
        <v>1.9290131037553501E-2</v>
      </c>
      <c r="AK89" s="190"/>
      <c r="AL89" s="197">
        <v>1.40966655314718E-2</v>
      </c>
      <c r="AM89" s="190"/>
      <c r="AN89" s="197">
        <v>3.1575025778519698E-3</v>
      </c>
      <c r="AO89" s="190">
        <v>2.8554909097490899E-3</v>
      </c>
      <c r="AP89" s="197">
        <v>6.5049912928754E-4</v>
      </c>
      <c r="AQ89" s="190"/>
    </row>
    <row r="90" spans="1:43" x14ac:dyDescent="0.35">
      <c r="A90">
        <v>86.023700000000005</v>
      </c>
      <c r="B90" t="s">
        <v>1195</v>
      </c>
      <c r="C90" t="s">
        <v>1573</v>
      </c>
      <c r="D90" s="197">
        <v>1.5742552233486301E-3</v>
      </c>
      <c r="E90" s="190">
        <v>7.6956439071376997E-4</v>
      </c>
      <c r="F90" s="197">
        <v>2.0647021839037098E-3</v>
      </c>
      <c r="G90" s="190">
        <v>8.2786744077395101E-4</v>
      </c>
      <c r="H90" s="197">
        <v>1.52301253732244E-3</v>
      </c>
      <c r="I90" s="190">
        <v>5.78245552312769E-4</v>
      </c>
      <c r="J90" s="197">
        <v>4.4334799835699596E-3</v>
      </c>
      <c r="K90" s="190">
        <v>4.1815152603043798E-3</v>
      </c>
      <c r="L90" s="197">
        <v>3.2450962138659699E-3</v>
      </c>
      <c r="M90" s="190">
        <v>2.9371585846392199E-3</v>
      </c>
      <c r="N90" s="197">
        <v>7.4567256985058297E-2</v>
      </c>
      <c r="O90" s="190">
        <v>3.4961733581718498E-3</v>
      </c>
      <c r="P90" s="197">
        <v>0.18769511323994101</v>
      </c>
      <c r="Q90" s="190"/>
      <c r="R90" s="197">
        <v>6.4400114015483095E-2</v>
      </c>
      <c r="S90" s="190">
        <v>1.58270709223442E-2</v>
      </c>
      <c r="T90" s="197">
        <v>6.2280587474085498E-2</v>
      </c>
      <c r="U90" s="190">
        <v>1.9784102024507599E-2</v>
      </c>
      <c r="V90" s="197">
        <v>2.1722207941041901E-2</v>
      </c>
      <c r="W90" s="190">
        <v>6.5861468232008002E-3</v>
      </c>
      <c r="X90" s="197">
        <v>2.59052614594554E-2</v>
      </c>
      <c r="Y90" s="190">
        <v>7.7422933611468996E-3</v>
      </c>
      <c r="Z90" s="197">
        <v>1.9672921955293798E-2</v>
      </c>
      <c r="AA90" s="190">
        <v>3.9789292719304304E-3</v>
      </c>
      <c r="AB90" s="197">
        <v>1.5164607005693101E-2</v>
      </c>
      <c r="AC90" s="190">
        <v>3.8456363418685599E-3</v>
      </c>
      <c r="AD90" s="197">
        <v>4.3982591730139103E-2</v>
      </c>
      <c r="AE90" s="190">
        <v>2.4554863004238099E-2</v>
      </c>
      <c r="AF90" s="197">
        <v>0.39467395504713698</v>
      </c>
      <c r="AG90" s="190"/>
      <c r="AH90" s="197">
        <v>0.24541764381877701</v>
      </c>
      <c r="AI90" s="190"/>
      <c r="AJ90" s="197">
        <v>1.6382253446516299E-2</v>
      </c>
      <c r="AK90" s="190"/>
      <c r="AL90" s="197">
        <v>0.23909735562769199</v>
      </c>
      <c r="AM90" s="190"/>
      <c r="AN90" s="197">
        <v>0.114443266741279</v>
      </c>
      <c r="AO90" s="190">
        <v>9.5574015882705907E-2</v>
      </c>
      <c r="AP90" s="197">
        <v>1.9398660096096899E-2</v>
      </c>
      <c r="AQ90" s="190"/>
    </row>
    <row r="91" spans="1:43" x14ac:dyDescent="0.35">
      <c r="A91">
        <v>86.096400000000003</v>
      </c>
      <c r="B91" t="s">
        <v>1196</v>
      </c>
      <c r="C91" t="s">
        <v>1573</v>
      </c>
      <c r="D91" s="197">
        <v>6.6357963762729295E-4</v>
      </c>
      <c r="E91" s="190">
        <v>4.4295139648306802E-4</v>
      </c>
      <c r="F91" s="197">
        <v>7.1667361538208299E-4</v>
      </c>
      <c r="G91" s="190">
        <v>2.71270133728979E-4</v>
      </c>
      <c r="H91" s="197">
        <v>4.6377225631409602E-4</v>
      </c>
      <c r="I91" s="190">
        <v>2.3318507281861901E-4</v>
      </c>
      <c r="J91" s="197">
        <v>3.3929287779657399E-3</v>
      </c>
      <c r="K91" s="190">
        <v>5.4616016794110196E-3</v>
      </c>
      <c r="L91" s="197">
        <v>2.4220137262574702E-3</v>
      </c>
      <c r="M91" s="190">
        <v>2.1149703919041301E-3</v>
      </c>
      <c r="N91" s="197">
        <v>1.5201357077326699E-3</v>
      </c>
      <c r="O91" s="190">
        <v>3.1891786252555599E-5</v>
      </c>
      <c r="P91" s="197">
        <v>1.88775663748692E-3</v>
      </c>
      <c r="Q91" s="190"/>
      <c r="R91" s="197">
        <v>2.1543607142996E-2</v>
      </c>
      <c r="S91" s="190">
        <v>7.6503985963685198E-3</v>
      </c>
      <c r="T91" s="197">
        <v>2.0302565139041301E-2</v>
      </c>
      <c r="U91" s="190">
        <v>5.6757301532089997E-3</v>
      </c>
      <c r="V91" s="197">
        <v>5.1339577213842099E-3</v>
      </c>
      <c r="W91" s="190">
        <v>2.7607433710460901E-3</v>
      </c>
      <c r="X91" s="197">
        <v>6.7433602218204798E-3</v>
      </c>
      <c r="Y91" s="190">
        <v>2.53223351982155E-3</v>
      </c>
      <c r="Z91" s="197">
        <v>1.07356892278358E-2</v>
      </c>
      <c r="AA91" s="190">
        <v>3.73348330385394E-3</v>
      </c>
      <c r="AB91" s="197">
        <v>1.0129495243804401E-2</v>
      </c>
      <c r="AC91" s="190">
        <v>2.4570366614941499E-3</v>
      </c>
      <c r="AD91" s="197">
        <v>1.2570561580857301E-2</v>
      </c>
      <c r="AE91" s="190">
        <v>9.8012072046893203E-3</v>
      </c>
      <c r="AF91" s="197">
        <v>1.10463535083821E-2</v>
      </c>
      <c r="AG91" s="190"/>
      <c r="AH91" s="197">
        <v>1.11809093365991E-5</v>
      </c>
      <c r="AI91" s="190"/>
      <c r="AJ91" s="197">
        <v>7.5896415810949502E-3</v>
      </c>
      <c r="AK91" s="190"/>
      <c r="AL91" s="197">
        <v>7.60011578738047E-3</v>
      </c>
      <c r="AM91" s="190"/>
      <c r="AN91" s="197">
        <v>5.6337575840447298E-4</v>
      </c>
      <c r="AO91" s="190">
        <v>9.4979372654279396E-5</v>
      </c>
      <c r="AP91" s="197">
        <v>3.6738716662222501E-3</v>
      </c>
      <c r="AQ91" s="190"/>
    </row>
    <row r="92" spans="1:43" x14ac:dyDescent="0.35">
      <c r="A92">
        <v>87.0077</v>
      </c>
      <c r="B92" t="s">
        <v>1197</v>
      </c>
      <c r="C92" t="s">
        <v>1573</v>
      </c>
      <c r="D92" s="197">
        <v>4.6603122664487101E-3</v>
      </c>
      <c r="E92" s="190">
        <v>1.9780703741991402E-3</v>
      </c>
      <c r="F92" s="197">
        <v>5.6867638884783396E-3</v>
      </c>
      <c r="G92" s="190">
        <v>2.6831079415377498E-3</v>
      </c>
      <c r="H92" s="197">
        <v>4.5682787648013198E-3</v>
      </c>
      <c r="I92" s="190">
        <v>3.8334430070969001E-3</v>
      </c>
      <c r="J92" s="197">
        <v>7.5504289086672496E-3</v>
      </c>
      <c r="K92" s="190">
        <v>6.6069169221362198E-3</v>
      </c>
      <c r="L92" s="197">
        <v>6.8917351423639301E-3</v>
      </c>
      <c r="M92" s="190">
        <v>4.8549608540372101E-3</v>
      </c>
      <c r="N92" s="197">
        <v>1.3038565603300301E-2</v>
      </c>
      <c r="O92" s="190">
        <v>1.71004252158089E-3</v>
      </c>
      <c r="P92" s="197">
        <v>4.0210950882094802E-2</v>
      </c>
      <c r="Q92" s="190"/>
      <c r="R92" s="197">
        <v>2.0277905397259901E-2</v>
      </c>
      <c r="S92" s="190">
        <v>3.6730039836254801E-4</v>
      </c>
      <c r="T92" s="197">
        <v>2.2988966823591701E-2</v>
      </c>
      <c r="U92" s="190">
        <v>1.0940634751839101E-2</v>
      </c>
      <c r="V92" s="197">
        <v>7.13658890436917E-3</v>
      </c>
      <c r="W92" s="190">
        <v>2.0526925041829398E-3</v>
      </c>
      <c r="X92" s="197">
        <v>9.1042982955574208E-3</v>
      </c>
      <c r="Y92" s="190">
        <v>3.2420733821112498E-4</v>
      </c>
      <c r="Z92" s="197">
        <v>8.9073014235525102E-3</v>
      </c>
      <c r="AA92" s="190">
        <v>4.9749183747048605E-4</v>
      </c>
      <c r="AB92" s="197">
        <v>6.9860256266682103E-3</v>
      </c>
      <c r="AC92" s="190">
        <v>1.6785568322424901E-3</v>
      </c>
      <c r="AD92" s="197">
        <v>2.0506769066144299E-2</v>
      </c>
      <c r="AE92" s="190">
        <v>9.8625439765942808E-3</v>
      </c>
      <c r="AF92" s="197">
        <v>2.62627503504703E-2</v>
      </c>
      <c r="AG92" s="190"/>
      <c r="AH92" s="197">
        <v>1.35333696041089E-2</v>
      </c>
      <c r="AI92" s="190"/>
      <c r="AJ92" s="197">
        <v>0.110333265372541</v>
      </c>
      <c r="AK92" s="190"/>
      <c r="AL92" s="197">
        <v>9.2119718764303707E-2</v>
      </c>
      <c r="AM92" s="190"/>
      <c r="AN92" s="197">
        <v>3.1882980801076102E-3</v>
      </c>
      <c r="AO92" s="190">
        <v>9.4771415780522505E-4</v>
      </c>
      <c r="AP92" s="197">
        <v>1.63279178627677E-3</v>
      </c>
      <c r="AQ92" s="190"/>
    </row>
    <row r="93" spans="1:43" x14ac:dyDescent="0.35">
      <c r="A93">
        <v>87.0441</v>
      </c>
      <c r="B93" t="s">
        <v>997</v>
      </c>
      <c r="C93" t="s">
        <v>1599</v>
      </c>
      <c r="D93" s="197">
        <v>0.49422978119733302</v>
      </c>
      <c r="E93" s="190">
        <v>0.20533734813780199</v>
      </c>
      <c r="F93" s="197">
        <v>0.41619776010209503</v>
      </c>
      <c r="G93" s="190">
        <v>0.17134325516903301</v>
      </c>
      <c r="H93" s="197">
        <v>0.41803383755128698</v>
      </c>
      <c r="I93" s="190">
        <v>0.19902984263097301</v>
      </c>
      <c r="J93" s="197">
        <v>0.69449846510641799</v>
      </c>
      <c r="K93" s="190">
        <v>0.45732678054957598</v>
      </c>
      <c r="L93" s="197">
        <v>0.43929462955719101</v>
      </c>
      <c r="M93" s="190">
        <v>0.20535836635129701</v>
      </c>
      <c r="N93" s="197">
        <v>4.3072273517769898E-2</v>
      </c>
      <c r="O93" s="190">
        <v>3.0818590217103702E-3</v>
      </c>
      <c r="P93" s="197">
        <v>6.6898436961068702E-2</v>
      </c>
      <c r="Q93" s="190"/>
      <c r="R93" s="197">
        <v>0.123125451929497</v>
      </c>
      <c r="S93" s="190">
        <v>3.18441835756531E-2</v>
      </c>
      <c r="T93" s="197">
        <v>8.5015169941247901E-2</v>
      </c>
      <c r="U93" s="190">
        <v>5.25549627049453E-2</v>
      </c>
      <c r="V93" s="197">
        <v>2.3401312602988601E-2</v>
      </c>
      <c r="W93" s="190">
        <v>9.3132452789365106E-3</v>
      </c>
      <c r="X93" s="197">
        <v>2.7566080902020701E-2</v>
      </c>
      <c r="Y93" s="190">
        <v>5.0727513721736698E-3</v>
      </c>
      <c r="Z93" s="197">
        <v>1.8556454510039799E-2</v>
      </c>
      <c r="AA93" s="190">
        <v>1.20600239349532E-3</v>
      </c>
      <c r="AB93" s="197">
        <v>1.5601606181086299E-2</v>
      </c>
      <c r="AC93" s="190">
        <v>5.8296884961423698E-3</v>
      </c>
      <c r="AD93" s="197">
        <v>0.114145739282067</v>
      </c>
      <c r="AE93" s="190">
        <v>9.2557055105347105E-2</v>
      </c>
      <c r="AF93" s="197">
        <v>0.12844034924533701</v>
      </c>
      <c r="AG93" s="190"/>
      <c r="AH93" s="197">
        <v>1.67240737935535E-2</v>
      </c>
      <c r="AI93" s="190"/>
      <c r="AJ93" s="197">
        <v>0.102074289541774</v>
      </c>
      <c r="AK93" s="190"/>
      <c r="AL93" s="197">
        <v>0.13262120785090101</v>
      </c>
      <c r="AM93" s="190"/>
      <c r="AN93" s="197">
        <v>9.4355359538386505E-3</v>
      </c>
      <c r="AO93" s="190">
        <v>5.1710586940329397E-3</v>
      </c>
      <c r="AP93" s="197">
        <v>1.00643521429642E-2</v>
      </c>
      <c r="AQ93" s="190"/>
    </row>
    <row r="94" spans="1:43" x14ac:dyDescent="0.35">
      <c r="A94">
        <v>87.080399999999997</v>
      </c>
      <c r="B94" t="s">
        <v>999</v>
      </c>
      <c r="C94" t="s">
        <v>1600</v>
      </c>
      <c r="D94" s="197">
        <v>2.6944046891219101E-2</v>
      </c>
      <c r="E94" s="190">
        <v>1.5811597416220499E-2</v>
      </c>
      <c r="F94" s="197">
        <v>3.2816278751172198E-2</v>
      </c>
      <c r="G94" s="190">
        <v>1.28291095319568E-2</v>
      </c>
      <c r="H94" s="197">
        <v>2.7703841713507298E-2</v>
      </c>
      <c r="I94" s="190">
        <v>1.6346992282846501E-2</v>
      </c>
      <c r="J94" s="197">
        <v>0.105618006772075</v>
      </c>
      <c r="K94" s="190">
        <v>0.137023444379964</v>
      </c>
      <c r="L94" s="197">
        <v>5.67185113612469E-2</v>
      </c>
      <c r="M94" s="190">
        <v>4.8684935245400102E-2</v>
      </c>
      <c r="N94" s="197">
        <v>1.41430790708296E-3</v>
      </c>
      <c r="O94" s="190">
        <v>1.0698944675173E-4</v>
      </c>
      <c r="P94" s="197">
        <v>2.72348615466731E-3</v>
      </c>
      <c r="Q94" s="190"/>
      <c r="R94" s="197">
        <v>3.9461333642267799E-3</v>
      </c>
      <c r="S94" s="190">
        <v>2.8072432985309199E-4</v>
      </c>
      <c r="T94" s="197">
        <v>3.8253090229049698E-3</v>
      </c>
      <c r="U94" s="190">
        <v>2.2336219209984098E-3</v>
      </c>
      <c r="V94" s="197">
        <v>8.1042857454736105E-4</v>
      </c>
      <c r="W94" s="190">
        <v>3.2829163453266402E-4</v>
      </c>
      <c r="X94" s="197">
        <v>1.07517818651346E-3</v>
      </c>
      <c r="Y94" s="190">
        <v>1.8237388412007901E-4</v>
      </c>
      <c r="Z94" s="197">
        <v>8.3820124461612001E-4</v>
      </c>
      <c r="AA94" s="190">
        <v>4.3840820566763498E-5</v>
      </c>
      <c r="AB94" s="197">
        <v>4.4443807555380102E-4</v>
      </c>
      <c r="AC94" s="190">
        <v>1.09540303385814E-4</v>
      </c>
      <c r="AD94" s="197">
        <v>1.3905951764445E-3</v>
      </c>
      <c r="AE94" s="190">
        <v>5.2242001538243502E-4</v>
      </c>
      <c r="AF94" s="197">
        <v>5.6182891583580804E-3</v>
      </c>
      <c r="AG94" s="190"/>
      <c r="AH94" s="197">
        <v>1.29810608235991E-3</v>
      </c>
      <c r="AI94" s="190"/>
      <c r="AJ94" s="197">
        <v>4.9458493534709604E-3</v>
      </c>
      <c r="AK94" s="190"/>
      <c r="AL94" s="197">
        <v>1.6112473801186401E-2</v>
      </c>
      <c r="AM94" s="190"/>
      <c r="AN94" s="197">
        <v>2.6384808876927103E-4</v>
      </c>
      <c r="AO94" s="190">
        <v>1.20957199177193E-4</v>
      </c>
      <c r="AP94" s="197">
        <v>1.3008702275345101E-4</v>
      </c>
      <c r="AQ94" s="190"/>
    </row>
    <row r="95" spans="1:43" x14ac:dyDescent="0.35">
      <c r="A95">
        <v>87.116799999999998</v>
      </c>
      <c r="B95" t="s">
        <v>1198</v>
      </c>
      <c r="C95" t="s">
        <v>1573</v>
      </c>
      <c r="D95" s="197">
        <v>4.5316371664362101E-3</v>
      </c>
      <c r="E95" s="190">
        <v>3.6052788198634601E-3</v>
      </c>
      <c r="F95" s="197">
        <v>4.3428194474203702E-3</v>
      </c>
      <c r="G95" s="190">
        <v>2.9493089217250299E-3</v>
      </c>
      <c r="H95" s="197">
        <v>3.9667051275917896E-3</v>
      </c>
      <c r="I95" s="190">
        <v>2.9576350624636299E-3</v>
      </c>
      <c r="J95" s="197">
        <v>1.09177085004442E-2</v>
      </c>
      <c r="K95" s="190">
        <v>1.12018524845922E-2</v>
      </c>
      <c r="L95" s="197">
        <v>1.8042406787489201E-3</v>
      </c>
      <c r="M95" s="190">
        <v>7.90452299447799E-4</v>
      </c>
      <c r="N95" s="197">
        <v>4.3241561497245597E-2</v>
      </c>
      <c r="O95" s="190">
        <v>4.8471413683698304E-3</v>
      </c>
      <c r="P95" s="197">
        <v>0.10267458821055001</v>
      </c>
      <c r="Q95" s="190"/>
      <c r="R95" s="197">
        <v>9.4667481145272403E-2</v>
      </c>
      <c r="S95" s="190">
        <v>1.9273748364612299E-2</v>
      </c>
      <c r="T95" s="197">
        <v>8.4147579226582697E-2</v>
      </c>
      <c r="U95" s="190">
        <v>4.11091077564988E-2</v>
      </c>
      <c r="V95" s="197">
        <v>2.39756452944157E-2</v>
      </c>
      <c r="W95" s="190">
        <v>6.0939938332776403E-3</v>
      </c>
      <c r="X95" s="197">
        <v>2.5515559538847501E-2</v>
      </c>
      <c r="Y95" s="190">
        <v>2.0115816511115099E-3</v>
      </c>
      <c r="Z95" s="197">
        <v>2.3975984967083801E-2</v>
      </c>
      <c r="AA95" s="190">
        <v>2.17589627261417E-3</v>
      </c>
      <c r="AB95" s="197">
        <v>1.9127400477535E-2</v>
      </c>
      <c r="AC95" s="190">
        <v>5.7212713626798601E-3</v>
      </c>
      <c r="AD95" s="197">
        <v>8.7806938126442094E-2</v>
      </c>
      <c r="AE95" s="190">
        <v>6.0624334975559302E-2</v>
      </c>
      <c r="AF95" s="197">
        <v>0.13666610289963499</v>
      </c>
      <c r="AG95" s="190"/>
      <c r="AH95" s="197">
        <v>3.9197523830702498E-2</v>
      </c>
      <c r="AI95" s="190"/>
      <c r="AJ95" s="197">
        <v>5.9135618700826002E-2</v>
      </c>
      <c r="AK95" s="190"/>
      <c r="AL95" s="197">
        <v>0.103776102552609</v>
      </c>
      <c r="AM95" s="190"/>
      <c r="AN95" s="197">
        <v>2.02089032146444E-2</v>
      </c>
      <c r="AO95" s="190">
        <v>1.4095515151410099E-2</v>
      </c>
      <c r="AP95" s="197">
        <v>1.11210259728599E-2</v>
      </c>
      <c r="AQ95" s="190"/>
    </row>
    <row r="96" spans="1:43" x14ac:dyDescent="0.35">
      <c r="A96">
        <v>88.039299999999997</v>
      </c>
      <c r="B96" t="s">
        <v>744</v>
      </c>
      <c r="C96" t="s">
        <v>1573</v>
      </c>
      <c r="D96" s="197">
        <v>8.4335098787488702E-4</v>
      </c>
      <c r="E96" s="190">
        <v>3.0489787300468898E-4</v>
      </c>
      <c r="F96" s="197">
        <v>1.20817800686603E-3</v>
      </c>
      <c r="G96" s="190">
        <v>2.7887665922066699E-4</v>
      </c>
      <c r="H96" s="197">
        <v>1.02035606544507E-3</v>
      </c>
      <c r="I96" s="190">
        <v>4.2241537939280801E-4</v>
      </c>
      <c r="J96" s="197">
        <v>1.9634743166968998E-3</v>
      </c>
      <c r="K96" s="190">
        <v>1.82002251537628E-3</v>
      </c>
      <c r="L96" s="197">
        <v>1.8980059159679999E-3</v>
      </c>
      <c r="M96" s="190">
        <v>1.57307302503931E-3</v>
      </c>
      <c r="N96" s="197">
        <v>0.12628627482240501</v>
      </c>
      <c r="O96" s="190">
        <v>2.0223079604832501E-2</v>
      </c>
      <c r="P96" s="197">
        <v>0.196617204190146</v>
      </c>
      <c r="Q96" s="190"/>
      <c r="R96" s="197">
        <v>0.22008041200640399</v>
      </c>
      <c r="S96" s="190">
        <v>5.7937091711264502E-2</v>
      </c>
      <c r="T96" s="197">
        <v>0.101212143788346</v>
      </c>
      <c r="U96" s="190">
        <v>6.04159856876798E-2</v>
      </c>
      <c r="V96" s="197">
        <v>2.8304208526176301E-2</v>
      </c>
      <c r="W96" s="190">
        <v>8.8118180129755693E-3</v>
      </c>
      <c r="X96" s="197">
        <v>3.1551087994940698E-2</v>
      </c>
      <c r="Y96" s="190">
        <v>6.2672546404184898E-3</v>
      </c>
      <c r="Z96" s="197">
        <v>2.0221437027057299E-2</v>
      </c>
      <c r="AA96" s="190">
        <v>3.9254942693870603E-3</v>
      </c>
      <c r="AB96" s="197">
        <v>1.43952430990942E-2</v>
      </c>
      <c r="AC96" s="190">
        <v>4.5958526555803002E-3</v>
      </c>
      <c r="AD96" s="197">
        <v>3.4951421704862803E-2</v>
      </c>
      <c r="AE96" s="190">
        <v>1.4687153624465101E-2</v>
      </c>
      <c r="AF96" s="197">
        <v>0.20250592610086399</v>
      </c>
      <c r="AG96" s="190"/>
      <c r="AH96" s="197">
        <v>4.4513831451802099E-2</v>
      </c>
      <c r="AI96" s="190"/>
      <c r="AJ96" s="197">
        <v>0.34888315324501601</v>
      </c>
      <c r="AK96" s="190"/>
      <c r="AL96" s="197">
        <v>0.27596336228996199</v>
      </c>
      <c r="AM96" s="190"/>
      <c r="AN96" s="197">
        <v>1.91986246395951E-2</v>
      </c>
      <c r="AO96" s="190">
        <v>1.1267212256090601E-2</v>
      </c>
      <c r="AP96" s="197">
        <v>9.7428891627768001E-3</v>
      </c>
      <c r="AQ96" s="190"/>
    </row>
    <row r="97" spans="1:43" x14ac:dyDescent="0.35">
      <c r="A97">
        <v>88.075699999999998</v>
      </c>
      <c r="B97" t="s">
        <v>1199</v>
      </c>
      <c r="C97" t="s">
        <v>1573</v>
      </c>
      <c r="D97" s="197">
        <v>1.67061544381885E-3</v>
      </c>
      <c r="E97" s="190">
        <v>1.3803728459923E-3</v>
      </c>
      <c r="F97" s="197">
        <v>1.9821538620557202E-3</v>
      </c>
      <c r="G97" s="190">
        <v>8.8838856697236895E-4</v>
      </c>
      <c r="H97" s="197">
        <v>1.43789366831917E-3</v>
      </c>
      <c r="I97" s="190">
        <v>7.65331540579337E-4</v>
      </c>
      <c r="J97" s="197">
        <v>1.18641021711901E-2</v>
      </c>
      <c r="K97" s="190">
        <v>2.02953659875998E-2</v>
      </c>
      <c r="L97" s="197">
        <v>9.3205753211086598E-3</v>
      </c>
      <c r="M97" s="190">
        <v>1.1107147418907001E-2</v>
      </c>
      <c r="N97" s="197">
        <v>3.6686036857106401E-3</v>
      </c>
      <c r="O97" s="190">
        <v>2.0029179646227299E-4</v>
      </c>
      <c r="P97" s="197">
        <v>1.61848727985635E-2</v>
      </c>
      <c r="Q97" s="190"/>
      <c r="R97" s="197">
        <v>4.8879324634793202E-3</v>
      </c>
      <c r="S97" s="190">
        <v>1.9493246917350301E-4</v>
      </c>
      <c r="T97" s="197">
        <v>5.03197412236016E-3</v>
      </c>
      <c r="U97" s="190">
        <v>2.8812602103291101E-3</v>
      </c>
      <c r="V97" s="197">
        <v>1.0916433526681E-3</v>
      </c>
      <c r="W97" s="190">
        <v>2.6970463563116002E-4</v>
      </c>
      <c r="X97" s="197">
        <v>1.29563495571934E-3</v>
      </c>
      <c r="Y97" s="190">
        <v>1.07902580867396E-4</v>
      </c>
      <c r="Z97" s="197">
        <v>1.31236210709699E-3</v>
      </c>
      <c r="AA97" s="190">
        <v>2.9231506396334598E-4</v>
      </c>
      <c r="AB97" s="197">
        <v>8.8425926537055602E-4</v>
      </c>
      <c r="AC97" s="190">
        <v>2.8315102424970499E-4</v>
      </c>
      <c r="AD97" s="197">
        <v>4.0479393782753698E-3</v>
      </c>
      <c r="AE97" s="190">
        <v>1.98031093122935E-3</v>
      </c>
      <c r="AF97" s="197">
        <v>1.28733615427264E-2</v>
      </c>
      <c r="AG97" s="190"/>
      <c r="AH97" s="197">
        <v>6.3184204270111902E-3</v>
      </c>
      <c r="AI97" s="190"/>
      <c r="AJ97" s="197">
        <v>1.28211798477194E-2</v>
      </c>
      <c r="AK97" s="190"/>
      <c r="AL97" s="197">
        <v>2.1826295941893399E-2</v>
      </c>
      <c r="AM97" s="190"/>
      <c r="AN97" s="197">
        <v>1.4967699291309399E-3</v>
      </c>
      <c r="AO97" s="190">
        <v>1.2313192903167501E-3</v>
      </c>
      <c r="AP97" s="197">
        <v>6.2648076397820503E-4</v>
      </c>
      <c r="AQ97" s="190"/>
    </row>
    <row r="98" spans="1:43" x14ac:dyDescent="0.35">
      <c r="A98">
        <v>89.023300000000006</v>
      </c>
      <c r="B98" t="s">
        <v>1000</v>
      </c>
      <c r="C98" t="s">
        <v>1601</v>
      </c>
      <c r="D98" s="197">
        <v>1.26232637067953E-2</v>
      </c>
      <c r="E98" s="190">
        <v>6.3786609448948E-3</v>
      </c>
      <c r="F98" s="197">
        <v>1.1970584254600399E-2</v>
      </c>
      <c r="G98" s="190">
        <v>4.7244282302211496E-3</v>
      </c>
      <c r="H98" s="197">
        <v>1.4245751401334101E-2</v>
      </c>
      <c r="I98" s="190">
        <v>9.1645255558473592E-3</v>
      </c>
      <c r="J98" s="197">
        <v>1.13271086867387E-2</v>
      </c>
      <c r="K98" s="190">
        <v>4.8916957908320203E-3</v>
      </c>
      <c r="L98" s="197">
        <v>8.1126926225037598E-3</v>
      </c>
      <c r="M98" s="190">
        <v>3.5878292513352099E-3</v>
      </c>
      <c r="N98" s="197">
        <v>5.2113790800375403E-3</v>
      </c>
      <c r="O98" s="190">
        <v>2.7618509214367602E-4</v>
      </c>
      <c r="P98" s="197">
        <v>9.5282086553686498E-3</v>
      </c>
      <c r="Q98" s="190"/>
      <c r="R98" s="197">
        <v>3.47206338567425E-3</v>
      </c>
      <c r="S98" s="190">
        <v>1.9612843394428101E-4</v>
      </c>
      <c r="T98" s="197">
        <v>7.1527199980493898E-3</v>
      </c>
      <c r="U98" s="190">
        <v>4.1712706428737797E-3</v>
      </c>
      <c r="V98" s="197">
        <v>1.3568864655850599E-3</v>
      </c>
      <c r="W98" s="190">
        <v>4.3454679238786898E-4</v>
      </c>
      <c r="X98" s="197">
        <v>1.7368067827600599E-3</v>
      </c>
      <c r="Y98" s="190">
        <v>2.8108682097076403E-4</v>
      </c>
      <c r="Z98" s="197">
        <v>1.34687475630041E-3</v>
      </c>
      <c r="AA98" s="190">
        <v>3.0854148604349702E-4</v>
      </c>
      <c r="AB98" s="197">
        <v>5.3895978879402303E-4</v>
      </c>
      <c r="AC98" s="190">
        <v>3.9291688024007098E-5</v>
      </c>
      <c r="AD98" s="197">
        <v>3.11923443968191E-3</v>
      </c>
      <c r="AE98" s="190">
        <v>1.3764404673836401E-3</v>
      </c>
      <c r="AF98" s="197">
        <v>1.3188918606552E-2</v>
      </c>
      <c r="AG98" s="190"/>
      <c r="AH98" s="197">
        <v>4.90556458550594E-3</v>
      </c>
      <c r="AI98" s="190"/>
      <c r="AJ98" s="197">
        <v>2.1323597241327999E-2</v>
      </c>
      <c r="AK98" s="190"/>
      <c r="AL98" s="197">
        <v>7.0527483531631394E-2</v>
      </c>
      <c r="AM98" s="190"/>
      <c r="AN98" s="197">
        <v>2.2142721190432401E-4</v>
      </c>
      <c r="AO98" s="190">
        <v>5.6600235496925E-5</v>
      </c>
      <c r="AP98" s="197">
        <v>1.0041191700989E-4</v>
      </c>
      <c r="AQ98" s="190"/>
    </row>
    <row r="99" spans="1:43" x14ac:dyDescent="0.35">
      <c r="A99">
        <v>89.059700000000007</v>
      </c>
      <c r="B99" t="s">
        <v>1001</v>
      </c>
      <c r="C99" t="s">
        <v>44</v>
      </c>
      <c r="D99" s="197">
        <v>7.7238274293362594E-2</v>
      </c>
      <c r="E99" s="190">
        <v>2.7934302682776802E-2</v>
      </c>
      <c r="F99" s="197">
        <v>7.2988791914605805E-2</v>
      </c>
      <c r="G99" s="190">
        <v>2.2513944334308599E-2</v>
      </c>
      <c r="H99" s="197">
        <v>6.3141585580752793E-2</v>
      </c>
      <c r="I99" s="190">
        <v>3.5284814842961199E-2</v>
      </c>
      <c r="J99" s="197">
        <v>0.12822815432114801</v>
      </c>
      <c r="K99" s="190">
        <v>0.100232479785997</v>
      </c>
      <c r="L99" s="197">
        <v>9.5460342485845201E-2</v>
      </c>
      <c r="M99" s="190">
        <v>5.7434462343975999E-2</v>
      </c>
      <c r="N99" s="197">
        <v>7.7917659192174304E-2</v>
      </c>
      <c r="O99" s="190">
        <v>1.4612210483367701E-2</v>
      </c>
      <c r="P99" s="197">
        <v>0.212639940409972</v>
      </c>
      <c r="Q99" s="190"/>
      <c r="R99" s="197">
        <v>4.2652634339935901E-2</v>
      </c>
      <c r="S99" s="190">
        <v>2.7682697848603298E-3</v>
      </c>
      <c r="T99" s="197">
        <v>8.7217724867734103E-2</v>
      </c>
      <c r="U99" s="190">
        <v>3.2386623569868198E-2</v>
      </c>
      <c r="V99" s="197">
        <v>0.16506880963923501</v>
      </c>
      <c r="W99" s="190">
        <v>4.7107781185769103E-2</v>
      </c>
      <c r="X99" s="197">
        <v>0.196446045385786</v>
      </c>
      <c r="Y99" s="190">
        <v>7.5105538999114096E-2</v>
      </c>
      <c r="Z99" s="197">
        <v>5.8075313443102801E-2</v>
      </c>
      <c r="AA99" s="190">
        <v>1.0233346006854299E-2</v>
      </c>
      <c r="AB99" s="197">
        <v>5.2278062635175197E-2</v>
      </c>
      <c r="AC99" s="190">
        <v>1.23366467652847E-2</v>
      </c>
      <c r="AD99" s="197">
        <v>3.3084197102520398E-2</v>
      </c>
      <c r="AE99" s="190">
        <v>1.14822363628077E-2</v>
      </c>
      <c r="AF99" s="197">
        <v>0.18176951027155699</v>
      </c>
      <c r="AG99" s="190"/>
      <c r="AH99" s="197">
        <v>6.4393468252677902E-2</v>
      </c>
      <c r="AI99" s="190"/>
      <c r="AJ99" s="197">
        <v>4.8965459127608003E-2</v>
      </c>
      <c r="AK99" s="190"/>
      <c r="AL99" s="197">
        <v>7.1360305962837906E-2</v>
      </c>
      <c r="AM99" s="190"/>
      <c r="AN99" s="197">
        <v>3.3952216563829303E-2</v>
      </c>
      <c r="AO99" s="190">
        <v>1.35268576394167E-2</v>
      </c>
      <c r="AP99" s="197">
        <v>1.12510113083122E-2</v>
      </c>
      <c r="AQ99" s="190"/>
    </row>
    <row r="100" spans="1:43" x14ac:dyDescent="0.35">
      <c r="A100">
        <v>90.018600000000006</v>
      </c>
      <c r="B100" t="s">
        <v>1200</v>
      </c>
      <c r="C100" t="s">
        <v>1573</v>
      </c>
      <c r="D100" s="197">
        <v>1.60602462155113E-3</v>
      </c>
      <c r="E100" s="190">
        <v>1.0376789339356801E-3</v>
      </c>
      <c r="F100" s="197">
        <v>2.5575070449786299E-3</v>
      </c>
      <c r="G100" s="190">
        <v>6.9455795195055804E-4</v>
      </c>
      <c r="H100" s="197">
        <v>1.7070435735543801E-3</v>
      </c>
      <c r="I100" s="190">
        <v>1.21727654444702E-3</v>
      </c>
      <c r="J100" s="197">
        <v>2.4693444475257899E-3</v>
      </c>
      <c r="K100" s="190">
        <v>1.5171268267287099E-3</v>
      </c>
      <c r="L100" s="197">
        <v>1.39644630545092E-3</v>
      </c>
      <c r="M100" s="190">
        <v>4.2485506060891402E-4</v>
      </c>
      <c r="N100" s="197">
        <v>0.466487176234057</v>
      </c>
      <c r="O100" s="190">
        <v>1.97755571440963E-2</v>
      </c>
      <c r="P100" s="197">
        <v>1.3423593448144899</v>
      </c>
      <c r="Q100" s="190"/>
      <c r="R100" s="197">
        <v>0.34833000022398702</v>
      </c>
      <c r="S100" s="190">
        <v>7.8712993544270402E-2</v>
      </c>
      <c r="T100" s="197">
        <v>0.31606525334885499</v>
      </c>
      <c r="U100" s="190">
        <v>0.13747583455173401</v>
      </c>
      <c r="V100" s="197">
        <v>0.103655961935012</v>
      </c>
      <c r="W100" s="190">
        <v>1.2493886549889199E-2</v>
      </c>
      <c r="X100" s="197">
        <v>0.106289824698533</v>
      </c>
      <c r="Y100" s="190">
        <v>1.44934845768357E-2</v>
      </c>
      <c r="Z100" s="197">
        <v>7.8740071719289997E-2</v>
      </c>
      <c r="AA100" s="190">
        <v>1.07943943663859E-2</v>
      </c>
      <c r="AB100" s="197">
        <v>5.1945886280095298E-2</v>
      </c>
      <c r="AC100" s="190">
        <v>1.1605078214902901E-2</v>
      </c>
      <c r="AD100" s="197">
        <v>0.25285526282186199</v>
      </c>
      <c r="AE100" s="190">
        <v>0.101506037718263</v>
      </c>
      <c r="AF100" s="197">
        <v>1.08696150751545</v>
      </c>
      <c r="AG100" s="190"/>
      <c r="AH100" s="197">
        <v>0.40570423742650003</v>
      </c>
      <c r="AI100" s="190"/>
      <c r="AJ100" s="197">
        <v>0.84117886904617001</v>
      </c>
      <c r="AK100" s="190"/>
      <c r="AL100" s="197">
        <v>1.1171951731513099</v>
      </c>
      <c r="AM100" s="190"/>
      <c r="AN100" s="197">
        <v>0.20447241702410901</v>
      </c>
      <c r="AO100" s="190">
        <v>0.152584912501839</v>
      </c>
      <c r="AP100" s="197">
        <v>7.1365004458435799E-2</v>
      </c>
      <c r="AQ100" s="190"/>
    </row>
    <row r="101" spans="1:43" x14ac:dyDescent="0.35">
      <c r="A101">
        <v>90.055000000000007</v>
      </c>
      <c r="B101" t="s">
        <v>1002</v>
      </c>
      <c r="C101" t="s">
        <v>1602</v>
      </c>
      <c r="D101" s="197">
        <v>3.6398717273068302E-4</v>
      </c>
      <c r="E101" s="190">
        <v>1.7132952888501799E-4</v>
      </c>
      <c r="F101" s="197">
        <v>3.69313065228273E-4</v>
      </c>
      <c r="G101" s="190">
        <v>1.09355136482714E-4</v>
      </c>
      <c r="H101" s="197">
        <v>3.6322624715931002E-4</v>
      </c>
      <c r="I101" s="190">
        <v>1.4192960966630599E-4</v>
      </c>
      <c r="J101" s="197">
        <v>1.0750130053906E-3</v>
      </c>
      <c r="K101" s="190">
        <v>1.2793097733787399E-3</v>
      </c>
      <c r="L101" s="197">
        <v>1.13271055489946E-3</v>
      </c>
      <c r="M101" s="190">
        <v>1.0924828817003599E-3</v>
      </c>
      <c r="N101" s="197">
        <v>3.6362869903784401E-3</v>
      </c>
      <c r="O101" s="190">
        <v>1.6579873283954801E-4</v>
      </c>
      <c r="P101" s="197">
        <v>1.32878708081952E-2</v>
      </c>
      <c r="Q101" s="190"/>
      <c r="R101" s="197">
        <v>2.3977121583408801E-3</v>
      </c>
      <c r="S101" s="190">
        <v>7.8097922562838496E-5</v>
      </c>
      <c r="T101" s="197">
        <v>3.1225588649567201E-3</v>
      </c>
      <c r="U101" s="190">
        <v>1.17753800094201E-3</v>
      </c>
      <c r="V101" s="197">
        <v>6.7882050861733901E-4</v>
      </c>
      <c r="W101" s="190">
        <v>1.40727006862223E-4</v>
      </c>
      <c r="X101" s="197">
        <v>8.18321497066247E-4</v>
      </c>
      <c r="Y101" s="190">
        <v>4.93026132898171E-5</v>
      </c>
      <c r="Z101" s="197">
        <v>6.4257411322531295E-4</v>
      </c>
      <c r="AA101" s="190">
        <v>1.14346478746407E-4</v>
      </c>
      <c r="AB101" s="197">
        <v>3.9372175365704799E-4</v>
      </c>
      <c r="AC101" s="190">
        <v>1.15637352218733E-4</v>
      </c>
      <c r="AD101" s="197">
        <v>2.2202301548415199E-3</v>
      </c>
      <c r="AE101" s="190">
        <v>1.36078629870589E-3</v>
      </c>
      <c r="AF101" s="197">
        <v>1.16388906834765E-2</v>
      </c>
      <c r="AG101" s="190"/>
      <c r="AH101" s="197">
        <v>4.8023720379089798E-3</v>
      </c>
      <c r="AI101" s="190"/>
      <c r="AJ101" s="197">
        <v>1.09429432125041E-2</v>
      </c>
      <c r="AK101" s="190"/>
      <c r="AL101" s="197">
        <v>4.5107232782751402E-2</v>
      </c>
      <c r="AM101" s="190"/>
      <c r="AN101" s="197">
        <v>5.3424031590969896E-4</v>
      </c>
      <c r="AO101" s="190">
        <v>3.9604668435872799E-4</v>
      </c>
      <c r="AP101" s="197">
        <v>1.55403266861671E-4</v>
      </c>
      <c r="AQ101" s="190"/>
    </row>
    <row r="102" spans="1:43" x14ac:dyDescent="0.35">
      <c r="A102">
        <v>90.091300000000004</v>
      </c>
      <c r="B102" t="s">
        <v>1201</v>
      </c>
      <c r="C102" t="s">
        <v>1573</v>
      </c>
      <c r="D102" s="197">
        <v>3.0052411253221199E-4</v>
      </c>
      <c r="E102" s="190">
        <v>3.2442642020407997E-4</v>
      </c>
      <c r="F102" s="197">
        <v>3.0071508729827702E-4</v>
      </c>
      <c r="G102" s="190">
        <v>1.8876107132879499E-4</v>
      </c>
      <c r="H102" s="197">
        <v>2.40704726437245E-4</v>
      </c>
      <c r="I102" s="190">
        <v>2.07387084832161E-4</v>
      </c>
      <c r="J102" s="197">
        <v>6.2300730761575196E-4</v>
      </c>
      <c r="K102" s="190">
        <v>6.0152081039197003E-4</v>
      </c>
      <c r="L102" s="197">
        <v>3.38222482922516E-4</v>
      </c>
      <c r="M102" s="190">
        <v>2.3927913788174301E-4</v>
      </c>
      <c r="N102" s="197">
        <v>0.91760928164842903</v>
      </c>
      <c r="O102" s="190">
        <v>0.127171835106065</v>
      </c>
      <c r="P102" s="197">
        <v>3.03886219130669</v>
      </c>
      <c r="Q102" s="190"/>
      <c r="R102" s="197">
        <v>0.31985712090344998</v>
      </c>
      <c r="S102" s="190">
        <v>5.1193761574960299E-2</v>
      </c>
      <c r="T102" s="197">
        <v>0.37360110571357902</v>
      </c>
      <c r="U102" s="190">
        <v>0.13000196271803699</v>
      </c>
      <c r="V102" s="197">
        <v>0.46529876593541297</v>
      </c>
      <c r="W102" s="190">
        <v>0.26342500739796698</v>
      </c>
      <c r="X102" s="197">
        <v>0.59992161966791202</v>
      </c>
      <c r="Y102" s="190">
        <v>3.2795203165301101E-2</v>
      </c>
      <c r="Z102" s="197">
        <v>0.13148191060944101</v>
      </c>
      <c r="AA102" s="190">
        <v>2.4271695574693601E-2</v>
      </c>
      <c r="AB102" s="197">
        <v>9.69348323118428E-2</v>
      </c>
      <c r="AC102" s="190">
        <v>2.4483210825270298E-2</v>
      </c>
      <c r="AD102" s="197">
        <v>0.213583044007707</v>
      </c>
      <c r="AE102" s="190">
        <v>9.4632660432419996E-2</v>
      </c>
      <c r="AF102" s="197">
        <v>1.3794758791077899</v>
      </c>
      <c r="AG102" s="190"/>
      <c r="AH102" s="197">
        <v>0.81115311877013696</v>
      </c>
      <c r="AI102" s="190"/>
      <c r="AJ102" s="197">
        <v>0.92485521783472802</v>
      </c>
      <c r="AK102" s="190"/>
      <c r="AL102" s="197">
        <v>1.2540276703045199</v>
      </c>
      <c r="AM102" s="190"/>
      <c r="AN102" s="197">
        <v>0.315076731765565</v>
      </c>
      <c r="AO102" s="190">
        <v>0.230402000959505</v>
      </c>
      <c r="AP102" s="197">
        <v>9.0049493702462402E-2</v>
      </c>
      <c r="AQ102" s="190"/>
    </row>
    <row r="103" spans="1:43" x14ac:dyDescent="0.35">
      <c r="A103">
        <v>91.002600000000001</v>
      </c>
      <c r="B103" t="s">
        <v>1202</v>
      </c>
      <c r="C103" t="s">
        <v>1573</v>
      </c>
      <c r="D103" s="197">
        <v>1.3444689513669801E-4</v>
      </c>
      <c r="E103" s="190">
        <v>9.18339484151308E-5</v>
      </c>
      <c r="F103" s="197">
        <v>1.9858987044902001E-4</v>
      </c>
      <c r="G103" s="190">
        <v>6.0397102666104802E-5</v>
      </c>
      <c r="H103" s="197">
        <v>1.14084351515788E-4</v>
      </c>
      <c r="I103" s="190">
        <v>6.9245808341777796E-5</v>
      </c>
      <c r="J103" s="197">
        <v>4.3737746597248198E-4</v>
      </c>
      <c r="K103" s="190">
        <v>4.2289586927216999E-4</v>
      </c>
      <c r="L103" s="197">
        <v>2.8158758761287202E-4</v>
      </c>
      <c r="M103" s="190">
        <v>2.20187996491448E-4</v>
      </c>
      <c r="N103" s="197">
        <v>9.1453044974399905E-2</v>
      </c>
      <c r="O103" s="190">
        <v>8.3934151870373001E-3</v>
      </c>
      <c r="P103" s="197">
        <v>0.22087953981966199</v>
      </c>
      <c r="Q103" s="190"/>
      <c r="R103" s="197">
        <v>6.7091973103725305E-2</v>
      </c>
      <c r="S103" s="190">
        <v>1.41369837323216E-2</v>
      </c>
      <c r="T103" s="197">
        <v>8.1964080952585394E-2</v>
      </c>
      <c r="U103" s="190">
        <v>3.4705802132961698E-2</v>
      </c>
      <c r="V103" s="197">
        <v>1.9971701790662301E-2</v>
      </c>
      <c r="W103" s="190">
        <v>3.0452013056535801E-3</v>
      </c>
      <c r="X103" s="197">
        <v>1.7092546019047701E-2</v>
      </c>
      <c r="Y103" s="190">
        <v>2.3777806997798798E-3</v>
      </c>
      <c r="Z103" s="197">
        <v>1.6308904606610899E-2</v>
      </c>
      <c r="AA103" s="190">
        <v>2.82441871273324E-3</v>
      </c>
      <c r="AB103" s="197">
        <v>1.1099266600537901E-2</v>
      </c>
      <c r="AC103" s="190">
        <v>4.6541981212210298E-3</v>
      </c>
      <c r="AD103" s="197">
        <v>3.6826730935749001E-2</v>
      </c>
      <c r="AE103" s="190">
        <v>6.9909477736035796E-3</v>
      </c>
      <c r="AF103" s="197">
        <v>0.28040551482210802</v>
      </c>
      <c r="AG103" s="190"/>
      <c r="AH103" s="197">
        <v>0.17606321690314899</v>
      </c>
      <c r="AI103" s="190"/>
      <c r="AJ103" s="197">
        <v>0.16344410431277101</v>
      </c>
      <c r="AK103" s="190"/>
      <c r="AL103" s="197">
        <v>0.305677772169131</v>
      </c>
      <c r="AM103" s="190"/>
      <c r="AN103" s="197">
        <v>5.3127126921223899E-2</v>
      </c>
      <c r="AO103" s="190">
        <v>4.16009883183436E-2</v>
      </c>
      <c r="AP103" s="197">
        <v>9.8752530232804406E-3</v>
      </c>
      <c r="AQ103" s="190"/>
    </row>
    <row r="104" spans="1:43" x14ac:dyDescent="0.35">
      <c r="A104">
        <v>91.039000000000001</v>
      </c>
      <c r="B104" t="s">
        <v>1203</v>
      </c>
      <c r="C104" t="s">
        <v>1573</v>
      </c>
      <c r="D104" s="197">
        <v>1.6648009381020502E-2</v>
      </c>
      <c r="E104" s="190">
        <v>5.51127274763933E-3</v>
      </c>
      <c r="F104" s="197">
        <v>1.5627850873010801E-2</v>
      </c>
      <c r="G104" s="190">
        <v>4.9350702250876002E-3</v>
      </c>
      <c r="H104" s="197">
        <v>1.8467244079470702E-2</v>
      </c>
      <c r="I104" s="190">
        <v>1.00146065892721E-2</v>
      </c>
      <c r="J104" s="197">
        <v>2.3428640369563099E-2</v>
      </c>
      <c r="K104" s="190">
        <v>1.30428812292788E-2</v>
      </c>
      <c r="L104" s="197">
        <v>1.57686990967137E-2</v>
      </c>
      <c r="M104" s="190">
        <v>6.9616101954719303E-3</v>
      </c>
      <c r="N104" s="197">
        <v>4.0746332916670501E-3</v>
      </c>
      <c r="O104" s="190">
        <v>3.9315701510525601E-4</v>
      </c>
      <c r="P104" s="197">
        <v>1.85208526412344E-2</v>
      </c>
      <c r="Q104" s="190"/>
      <c r="R104" s="197">
        <v>4.6953141479361901E-3</v>
      </c>
      <c r="S104" s="190">
        <v>1.8217213547246601E-4</v>
      </c>
      <c r="T104" s="197">
        <v>4.16817269659003E-3</v>
      </c>
      <c r="U104" s="190">
        <v>2.1006084728330899E-3</v>
      </c>
      <c r="V104" s="197">
        <v>6.7983899235260698E-4</v>
      </c>
      <c r="W104" s="190">
        <v>8.4953068061093096E-5</v>
      </c>
      <c r="X104" s="197">
        <v>8.1499048841341402E-4</v>
      </c>
      <c r="Y104" s="190">
        <v>4.0686003122943098E-4</v>
      </c>
      <c r="Z104" s="197">
        <v>1.3908355074408699E-3</v>
      </c>
      <c r="AA104" s="190">
        <v>3.5401980812524501E-4</v>
      </c>
      <c r="AB104" s="197">
        <v>9.4057128572207801E-4</v>
      </c>
      <c r="AC104" s="190">
        <v>3.0394711586571898E-4</v>
      </c>
      <c r="AD104" s="197">
        <v>3.8709682235071301E-3</v>
      </c>
      <c r="AE104" s="190">
        <v>2.5337207067647298E-3</v>
      </c>
      <c r="AF104" s="197">
        <v>1.3566024852282499E-2</v>
      </c>
      <c r="AG104" s="190"/>
      <c r="AH104" s="197">
        <v>9.3786041859520303E-3</v>
      </c>
      <c r="AI104" s="190"/>
      <c r="AJ104" s="197">
        <v>2.0971478997635899E-2</v>
      </c>
      <c r="AK104" s="190"/>
      <c r="AL104" s="197">
        <v>3.9282867012439299E-2</v>
      </c>
      <c r="AM104" s="190"/>
      <c r="AN104" s="197">
        <v>1.3525471543379399E-3</v>
      </c>
      <c r="AO104" s="190">
        <v>1.1663410486713801E-3</v>
      </c>
      <c r="AP104" s="197">
        <v>5.7822891306101999E-4</v>
      </c>
      <c r="AQ104" s="190"/>
    </row>
    <row r="105" spans="1:43" x14ac:dyDescent="0.35">
      <c r="A105">
        <v>91.054199999999895</v>
      </c>
      <c r="B105" t="s">
        <v>1204</v>
      </c>
      <c r="C105" t="s">
        <v>1573</v>
      </c>
      <c r="D105" s="197">
        <v>2.3925615097591099E-2</v>
      </c>
      <c r="E105" s="190">
        <v>2.1935167069601001E-2</v>
      </c>
      <c r="F105" s="197">
        <v>3.1500904173073399E-2</v>
      </c>
      <c r="G105" s="190">
        <v>2.1371742922581701E-2</v>
      </c>
      <c r="H105" s="197">
        <v>3.0107146404379299E-2</v>
      </c>
      <c r="I105" s="190">
        <v>2.99050258560957E-2</v>
      </c>
      <c r="J105" s="197">
        <v>7.3071363803567699E-2</v>
      </c>
      <c r="K105" s="190">
        <v>6.6060621252576196E-2</v>
      </c>
      <c r="L105" s="197">
        <v>3.50811073390336E-2</v>
      </c>
      <c r="M105" s="190">
        <v>2.8550415761231199E-2</v>
      </c>
      <c r="N105" s="197">
        <v>0.13211044009783299</v>
      </c>
      <c r="O105" s="190">
        <v>3.1714024188545603E-2</v>
      </c>
      <c r="P105" s="197">
        <v>0.44794486071067802</v>
      </c>
      <c r="Q105" s="190"/>
      <c r="R105" s="197">
        <v>5.0157651332570503E-2</v>
      </c>
      <c r="S105" s="190">
        <v>1.1188614050586E-2</v>
      </c>
      <c r="T105" s="197">
        <v>3.2529731458277797E-2</v>
      </c>
      <c r="U105" s="190">
        <v>1.4855931856925001E-2</v>
      </c>
      <c r="V105" s="197">
        <v>1.8382393645580201E-2</v>
      </c>
      <c r="W105" s="190">
        <v>7.4130724172707697E-3</v>
      </c>
      <c r="X105" s="197">
        <v>2.42442752431111E-2</v>
      </c>
      <c r="Y105" s="190">
        <v>7.1857442347763598E-3</v>
      </c>
      <c r="Z105" s="197">
        <v>1.4276120074122999E-2</v>
      </c>
      <c r="AA105" s="190">
        <v>3.7825974765505698E-3</v>
      </c>
      <c r="AB105" s="197">
        <v>1.1433666836055701E-2</v>
      </c>
      <c r="AC105" s="190">
        <v>4.7451849006863497E-3</v>
      </c>
      <c r="AD105" s="197">
        <v>3.64868810607984E-2</v>
      </c>
      <c r="AE105" s="190">
        <v>2.5957459349059998E-2</v>
      </c>
      <c r="AF105" s="197">
        <v>0.19669382728472801</v>
      </c>
      <c r="AG105" s="190"/>
      <c r="AH105" s="197">
        <v>0.159737716883702</v>
      </c>
      <c r="AI105" s="190"/>
      <c r="AJ105" s="197">
        <v>0.140229878074866</v>
      </c>
      <c r="AK105" s="190"/>
      <c r="AL105" s="197">
        <v>0.23002834357260399</v>
      </c>
      <c r="AM105" s="190"/>
      <c r="AN105" s="197">
        <v>5.9396723921596603E-2</v>
      </c>
      <c r="AO105" s="190">
        <v>4.6007433139939699E-2</v>
      </c>
      <c r="AP105" s="197">
        <v>1.33247859613794E-2</v>
      </c>
      <c r="AQ105" s="190"/>
    </row>
    <row r="106" spans="1:43" x14ac:dyDescent="0.35">
      <c r="A106">
        <v>92.049499999999895</v>
      </c>
      <c r="B106" t="s">
        <v>1003</v>
      </c>
      <c r="C106" t="s">
        <v>1603</v>
      </c>
      <c r="D106" s="197">
        <v>1.7282874886564599E-3</v>
      </c>
      <c r="E106" s="190">
        <v>1.52139881583458E-3</v>
      </c>
      <c r="F106" s="197">
        <v>1.7750196329531099E-3</v>
      </c>
      <c r="G106" s="190">
        <v>8.8494036289707596E-4</v>
      </c>
      <c r="H106" s="197">
        <v>2.3943462624527998E-3</v>
      </c>
      <c r="I106" s="190">
        <v>2.3743649367905101E-3</v>
      </c>
      <c r="J106" s="197">
        <v>3.1606098717606901E-3</v>
      </c>
      <c r="K106" s="190">
        <v>2.3804959944521702E-3</v>
      </c>
      <c r="L106" s="197">
        <v>1.3535036959632801E-3</v>
      </c>
      <c r="M106" s="190">
        <v>8.2506985919403905E-4</v>
      </c>
      <c r="N106" s="197">
        <v>0.236054539451514</v>
      </c>
      <c r="O106" s="190">
        <v>1.9489276118453799E-2</v>
      </c>
      <c r="P106" s="197">
        <v>0.60209829668933001</v>
      </c>
      <c r="Q106" s="190"/>
      <c r="R106" s="197">
        <v>0.11184331680444</v>
      </c>
      <c r="S106" s="190">
        <v>2.0943877393873201E-2</v>
      </c>
      <c r="T106" s="197">
        <v>0.131533024124739</v>
      </c>
      <c r="U106" s="190">
        <v>3.4306138038825297E-2</v>
      </c>
      <c r="V106" s="197">
        <v>5.5098224847349497E-2</v>
      </c>
      <c r="W106" s="190">
        <v>1.0653236664458301E-2</v>
      </c>
      <c r="X106" s="197">
        <v>5.7841498173638997E-2</v>
      </c>
      <c r="Y106" s="190">
        <v>1.0352877476373199E-2</v>
      </c>
      <c r="Z106" s="197">
        <v>4.0478836910360402E-2</v>
      </c>
      <c r="AA106" s="190">
        <v>6.7869838445760002E-3</v>
      </c>
      <c r="AB106" s="197">
        <v>2.94866453360173E-2</v>
      </c>
      <c r="AC106" s="190">
        <v>6.9271961357516704E-3</v>
      </c>
      <c r="AD106" s="197">
        <v>7.1472534533611604E-2</v>
      </c>
      <c r="AE106" s="190">
        <v>2.0538702809745499E-2</v>
      </c>
      <c r="AF106" s="197">
        <v>0.63161948627938502</v>
      </c>
      <c r="AG106" s="190"/>
      <c r="AH106" s="197">
        <v>0.464305770888437</v>
      </c>
      <c r="AI106" s="190"/>
      <c r="AJ106" s="197">
        <v>0.116811342573354</v>
      </c>
      <c r="AK106" s="190"/>
      <c r="AL106" s="197">
        <v>0.54979220014167096</v>
      </c>
      <c r="AM106" s="190"/>
      <c r="AN106" s="197">
        <v>0.173419919508944</v>
      </c>
      <c r="AO106" s="190">
        <v>0.134786206931026</v>
      </c>
      <c r="AP106" s="197">
        <v>3.1150345409796901E-2</v>
      </c>
      <c r="AQ106" s="190"/>
    </row>
    <row r="107" spans="1:43" x14ac:dyDescent="0.35">
      <c r="A107">
        <v>92.106999999999999</v>
      </c>
      <c r="B107" t="s">
        <v>1205</v>
      </c>
      <c r="C107" t="s">
        <v>1573</v>
      </c>
      <c r="D107" s="197">
        <v>1.2306136266390199E-4</v>
      </c>
      <c r="E107" s="190">
        <v>1.08134505667103E-4</v>
      </c>
      <c r="F107" s="197">
        <v>1.8044642153663301E-4</v>
      </c>
      <c r="G107" s="190">
        <v>1.10249990887003E-4</v>
      </c>
      <c r="H107" s="197">
        <v>1.99522215104731E-4</v>
      </c>
      <c r="I107" s="190">
        <v>2.4431270329634402E-4</v>
      </c>
      <c r="J107" s="197">
        <v>4.4106260452264699E-4</v>
      </c>
      <c r="K107" s="190">
        <v>5.1065944508958498E-4</v>
      </c>
      <c r="L107" s="197">
        <v>1.27040011655275E-4</v>
      </c>
      <c r="M107" s="190">
        <v>8.2109222742943606E-5</v>
      </c>
      <c r="N107" s="197">
        <v>1.1142168128687799E-2</v>
      </c>
      <c r="O107" s="190">
        <v>4.03631875163894E-3</v>
      </c>
      <c r="P107" s="197">
        <v>4.3984034898016298E-2</v>
      </c>
      <c r="Q107" s="190"/>
      <c r="R107" s="197">
        <v>1.01160991602792E-2</v>
      </c>
      <c r="S107" s="190">
        <v>2.04317550983009E-3</v>
      </c>
      <c r="T107" s="197">
        <v>8.4828892916112009E-3</v>
      </c>
      <c r="U107" s="190">
        <v>5.4227762690585903E-3</v>
      </c>
      <c r="V107" s="197">
        <v>1.58741333368551E-3</v>
      </c>
      <c r="W107" s="190">
        <v>5.1966152429333502E-4</v>
      </c>
      <c r="X107" s="197">
        <v>1.55410203562244E-3</v>
      </c>
      <c r="Y107" s="190">
        <v>7.7263797570006996E-5</v>
      </c>
      <c r="Z107" s="197">
        <v>1.4068633075995801E-3</v>
      </c>
      <c r="AA107" s="190">
        <v>6.8192447677558796E-4</v>
      </c>
      <c r="AB107" s="197">
        <v>1.0285061778288001E-3</v>
      </c>
      <c r="AC107" s="190">
        <v>4.0730217227650498E-4</v>
      </c>
      <c r="AD107" s="197">
        <v>4.6314288627503199E-3</v>
      </c>
      <c r="AE107" s="190">
        <v>2.6510860695244999E-3</v>
      </c>
      <c r="AF107" s="197">
        <v>3.3197787257925299E-2</v>
      </c>
      <c r="AG107" s="190"/>
      <c r="AH107" s="197">
        <v>1.9157290552560699E-2</v>
      </c>
      <c r="AI107" s="190"/>
      <c r="AJ107" s="197">
        <v>3.3027882831936098E-2</v>
      </c>
      <c r="AK107" s="190"/>
      <c r="AL107" s="197">
        <v>3.4283770471736502E-2</v>
      </c>
      <c r="AM107" s="190"/>
      <c r="AN107" s="197">
        <v>6.3679031016039703E-3</v>
      </c>
      <c r="AO107" s="190">
        <v>5.3879153105933601E-3</v>
      </c>
      <c r="AP107" s="197">
        <v>1.1167492019486199E-3</v>
      </c>
      <c r="AQ107" s="190"/>
    </row>
    <row r="108" spans="1:43" x14ac:dyDescent="0.35">
      <c r="A108">
        <v>93.033500000000004</v>
      </c>
      <c r="B108" t="s">
        <v>1206</v>
      </c>
      <c r="C108" t="s">
        <v>1573</v>
      </c>
      <c r="D108" s="197">
        <v>3.6954692567899199E-3</v>
      </c>
      <c r="E108" s="190">
        <v>2.4251624653276998E-3</v>
      </c>
      <c r="F108" s="197">
        <v>3.39052160961246E-3</v>
      </c>
      <c r="G108" s="190">
        <v>2.0852034645029599E-3</v>
      </c>
      <c r="H108" s="197">
        <v>5.9301656660538096E-3</v>
      </c>
      <c r="I108" s="190">
        <v>7.7176876360459997E-3</v>
      </c>
      <c r="J108" s="197">
        <v>5.0864086727752103E-3</v>
      </c>
      <c r="K108" s="190">
        <v>5.7989139610037203E-3</v>
      </c>
      <c r="L108" s="197">
        <v>7.71984658617768E-3</v>
      </c>
      <c r="M108" s="190">
        <v>7.37420058893834E-3</v>
      </c>
      <c r="N108" s="197">
        <v>9.1307053473695099E-4</v>
      </c>
      <c r="O108" s="190">
        <v>2.6565204222760201E-4</v>
      </c>
      <c r="P108" s="197">
        <v>5.6482280220323099E-3</v>
      </c>
      <c r="Q108" s="190"/>
      <c r="R108" s="197">
        <v>7.9500757949066598E-4</v>
      </c>
      <c r="S108" s="190">
        <v>1.21656481972976E-4</v>
      </c>
      <c r="T108" s="197">
        <v>6.9676939136348196E-4</v>
      </c>
      <c r="U108" s="190">
        <v>3.4480390750016001E-4</v>
      </c>
      <c r="V108" s="197">
        <v>3.1512320934246599E-4</v>
      </c>
      <c r="W108" s="190">
        <v>8.6829658389215995E-5</v>
      </c>
      <c r="X108" s="197">
        <v>4.1756239351695298E-4</v>
      </c>
      <c r="Y108" s="190">
        <v>2.0249573285907501E-4</v>
      </c>
      <c r="Z108" s="197">
        <v>2.6301386234665902E-4</v>
      </c>
      <c r="AA108" s="190">
        <v>1.31204305804522E-4</v>
      </c>
      <c r="AB108" s="197">
        <v>2.1663364868201599E-4</v>
      </c>
      <c r="AC108" s="190">
        <v>9.1881263544097105E-5</v>
      </c>
      <c r="AD108" s="197">
        <v>6.6221682118480199E-4</v>
      </c>
      <c r="AE108" s="190">
        <v>4.6180111827790902E-4</v>
      </c>
      <c r="AF108" s="197">
        <v>4.36428349768141E-3</v>
      </c>
      <c r="AG108" s="190"/>
      <c r="AH108" s="197">
        <v>1.9641382521748498E-3</v>
      </c>
      <c r="AI108" s="190"/>
      <c r="AJ108" s="197">
        <v>9.7624224808645502E-4</v>
      </c>
      <c r="AK108" s="190"/>
      <c r="AL108" s="197">
        <v>1.67624156609315E-3</v>
      </c>
      <c r="AM108" s="190"/>
      <c r="AN108" s="197">
        <v>9.1711983530900197E-4</v>
      </c>
      <c r="AO108" s="190">
        <v>8.8267481724699996E-4</v>
      </c>
      <c r="AP108" s="197">
        <v>3.35889956925458E-4</v>
      </c>
      <c r="AQ108" s="190"/>
    </row>
    <row r="109" spans="1:43" x14ac:dyDescent="0.35">
      <c r="A109">
        <v>93.054599999999894</v>
      </c>
      <c r="B109" t="s">
        <v>1207</v>
      </c>
      <c r="C109" t="s">
        <v>1573</v>
      </c>
      <c r="D109" s="197">
        <v>1.3326138000530299E-2</v>
      </c>
      <c r="E109" s="190">
        <v>9.1625005713290401E-3</v>
      </c>
      <c r="F109" s="197">
        <v>1.4085164631067E-2</v>
      </c>
      <c r="G109" s="190">
        <v>6.5473830975472701E-3</v>
      </c>
      <c r="H109" s="197">
        <v>1.53912872904245E-2</v>
      </c>
      <c r="I109" s="190">
        <v>1.02186016876246E-2</v>
      </c>
      <c r="J109" s="197">
        <v>3.5644549311352802E-2</v>
      </c>
      <c r="K109" s="190">
        <v>3.34968247660338E-2</v>
      </c>
      <c r="L109" s="197">
        <v>2.252058435281E-2</v>
      </c>
      <c r="M109" s="190">
        <v>1.9992292074648001E-2</v>
      </c>
      <c r="N109" s="197">
        <v>0.21601804487492701</v>
      </c>
      <c r="O109" s="190">
        <v>2.4250460215721699E-2</v>
      </c>
      <c r="P109" s="197">
        <v>0.77610294896236398</v>
      </c>
      <c r="Q109" s="190"/>
      <c r="R109" s="197">
        <v>9.8296596033636399E-2</v>
      </c>
      <c r="S109" s="190">
        <v>2.0842821568678099E-2</v>
      </c>
      <c r="T109" s="197">
        <v>9.0196658399929103E-2</v>
      </c>
      <c r="U109" s="190">
        <v>2.50741099136437E-2</v>
      </c>
      <c r="V109" s="197">
        <v>4.3473985017795799E-2</v>
      </c>
      <c r="W109" s="190">
        <v>1.7748521135797599E-2</v>
      </c>
      <c r="X109" s="197">
        <v>5.5767238825172802E-2</v>
      </c>
      <c r="Y109" s="190">
        <v>1.6470815916371399E-2</v>
      </c>
      <c r="Z109" s="197">
        <v>3.6071162623345102E-2</v>
      </c>
      <c r="AA109" s="190">
        <v>7.7768986411461899E-3</v>
      </c>
      <c r="AB109" s="197">
        <v>2.8488755123302699E-2</v>
      </c>
      <c r="AC109" s="190">
        <v>9.4895167568612802E-3</v>
      </c>
      <c r="AD109" s="197">
        <v>7.5828339417276694E-2</v>
      </c>
      <c r="AE109" s="190">
        <v>4.3950304492470303E-2</v>
      </c>
      <c r="AF109" s="197">
        <v>0.77508493120167499</v>
      </c>
      <c r="AG109" s="190"/>
      <c r="AH109" s="197">
        <v>0.46876911070319199</v>
      </c>
      <c r="AI109" s="190"/>
      <c r="AJ109" s="197">
        <v>7.3782518586560403E-2</v>
      </c>
      <c r="AK109" s="190"/>
      <c r="AL109" s="197">
        <v>0.69043068885306402</v>
      </c>
      <c r="AM109" s="190"/>
      <c r="AN109" s="197">
        <v>0.179005435376074</v>
      </c>
      <c r="AO109" s="190">
        <v>0.141366694082906</v>
      </c>
      <c r="AP109" s="197">
        <v>3.7092271255283797E-2</v>
      </c>
      <c r="AQ109" s="190"/>
    </row>
    <row r="110" spans="1:43" x14ac:dyDescent="0.35">
      <c r="A110">
        <v>93.069900000000004</v>
      </c>
      <c r="B110" t="s">
        <v>747</v>
      </c>
      <c r="C110" t="s">
        <v>1604</v>
      </c>
      <c r="D110" s="197">
        <v>0.23218949229701299</v>
      </c>
      <c r="E110" s="190">
        <v>0.18904243973777801</v>
      </c>
      <c r="F110" s="197">
        <v>0.246648063511587</v>
      </c>
      <c r="G110" s="190">
        <v>0.12915996915790001</v>
      </c>
      <c r="H110" s="197">
        <v>0.26621682645508499</v>
      </c>
      <c r="I110" s="190">
        <v>0.21834593239248001</v>
      </c>
      <c r="J110" s="197">
        <v>0.58283297836152204</v>
      </c>
      <c r="K110" s="190">
        <v>0.44209912382658001</v>
      </c>
      <c r="L110" s="197">
        <v>0.259685562341537</v>
      </c>
      <c r="M110" s="190">
        <v>0.198381138910557</v>
      </c>
      <c r="N110" s="197">
        <v>3.2913925772853098E-2</v>
      </c>
      <c r="O110" s="190">
        <v>8.5460311757228904E-4</v>
      </c>
      <c r="P110" s="197">
        <v>9.0315308312707801E-2</v>
      </c>
      <c r="Q110" s="190"/>
      <c r="R110" s="197">
        <v>2.6251448275406E-2</v>
      </c>
      <c r="S110" s="190">
        <v>6.2967509556853402E-3</v>
      </c>
      <c r="T110" s="197">
        <v>2.46087937444513E-2</v>
      </c>
      <c r="U110" s="190">
        <v>1.0772598192129199E-2</v>
      </c>
      <c r="V110" s="197">
        <v>7.7943559642437901E-3</v>
      </c>
      <c r="W110" s="190">
        <v>1.6571659380429601E-3</v>
      </c>
      <c r="X110" s="197">
        <v>7.3192678364891999E-3</v>
      </c>
      <c r="Y110" s="190">
        <v>1.12984761404669E-4</v>
      </c>
      <c r="Z110" s="197">
        <v>5.9967083974933402E-3</v>
      </c>
      <c r="AA110" s="190">
        <v>1.00245859678844E-3</v>
      </c>
      <c r="AB110" s="197">
        <v>4.2330455844469201E-3</v>
      </c>
      <c r="AC110" s="190">
        <v>1.3432801458058399E-3</v>
      </c>
      <c r="AD110" s="197">
        <v>1.2252525832512001E-2</v>
      </c>
      <c r="AE110" s="190">
        <v>5.0848528334471602E-3</v>
      </c>
      <c r="AF110" s="197">
        <v>9.3512720648875197E-2</v>
      </c>
      <c r="AG110" s="190"/>
      <c r="AH110" s="197">
        <v>5.4364869500011098E-2</v>
      </c>
      <c r="AI110" s="190"/>
      <c r="AJ110" s="197">
        <v>5.0861791967848999E-2</v>
      </c>
      <c r="AK110" s="190"/>
      <c r="AL110" s="197">
        <v>7.1877780215463705E-2</v>
      </c>
      <c r="AM110" s="190"/>
      <c r="AN110" s="197">
        <v>1.8996360787621899E-2</v>
      </c>
      <c r="AO110" s="190">
        <v>1.6541866219554599E-2</v>
      </c>
      <c r="AP110" s="197">
        <v>4.3024187592609802E-3</v>
      </c>
      <c r="AQ110" s="190"/>
    </row>
    <row r="111" spans="1:43" x14ac:dyDescent="0.35">
      <c r="A111">
        <v>94.028700000000001</v>
      </c>
      <c r="B111" t="s">
        <v>1005</v>
      </c>
      <c r="C111" t="s">
        <v>1605</v>
      </c>
      <c r="D111" s="197">
        <v>1.9998726644411499E-3</v>
      </c>
      <c r="E111" s="190">
        <v>1.1196723101864899E-3</v>
      </c>
      <c r="F111" s="197">
        <v>2.5827822449377498E-3</v>
      </c>
      <c r="G111" s="190">
        <v>1.0472884983671201E-3</v>
      </c>
      <c r="H111" s="197">
        <v>2.4110324397669399E-3</v>
      </c>
      <c r="I111" s="190">
        <v>2.1153698494644799E-3</v>
      </c>
      <c r="J111" s="197">
        <v>4.7969110782094E-3</v>
      </c>
      <c r="K111" s="190">
        <v>6.5515117411268304E-3</v>
      </c>
      <c r="L111" s="197">
        <v>7.8161898197664295E-3</v>
      </c>
      <c r="M111" s="190">
        <v>7.4066233047398403E-3</v>
      </c>
      <c r="N111" s="197">
        <v>1.0179982157616301E-2</v>
      </c>
      <c r="O111" s="190">
        <v>2.50676579511436E-3</v>
      </c>
      <c r="P111" s="197">
        <v>4.5888127492643302E-2</v>
      </c>
      <c r="Q111" s="190"/>
      <c r="R111" s="197">
        <v>5.6282838899761696E-3</v>
      </c>
      <c r="S111" s="190">
        <v>1.14484035791114E-3</v>
      </c>
      <c r="T111" s="197">
        <v>4.94659441648518E-3</v>
      </c>
      <c r="U111" s="190">
        <v>1.4324954522866001E-3</v>
      </c>
      <c r="V111" s="197">
        <v>1.22188214793612E-3</v>
      </c>
      <c r="W111" s="190">
        <v>4.3011657992377803E-4</v>
      </c>
      <c r="X111" s="197">
        <v>1.50311610375036E-3</v>
      </c>
      <c r="Y111" s="190">
        <v>4.53449699864645E-4</v>
      </c>
      <c r="Z111" s="197">
        <v>1.3562333073467599E-3</v>
      </c>
      <c r="AA111" s="190">
        <v>3.5116061946209798E-4</v>
      </c>
      <c r="AB111" s="197">
        <v>9.6577300099706198E-4</v>
      </c>
      <c r="AC111" s="190">
        <v>2.8363802129817E-4</v>
      </c>
      <c r="AD111" s="197">
        <v>4.0291377452208099E-3</v>
      </c>
      <c r="AE111" s="190">
        <v>2.3335366234333399E-3</v>
      </c>
      <c r="AF111" s="197">
        <v>4.2908264678773497E-2</v>
      </c>
      <c r="AG111" s="190"/>
      <c r="AH111" s="197">
        <v>2.34175702453773E-2</v>
      </c>
      <c r="AI111" s="190"/>
      <c r="AJ111" s="197">
        <v>1.5166263097062999E-2</v>
      </c>
      <c r="AK111" s="190"/>
      <c r="AL111" s="197">
        <v>3.6383253610102702E-2</v>
      </c>
      <c r="AM111" s="190"/>
      <c r="AN111" s="197">
        <v>9.8904611359807194E-3</v>
      </c>
      <c r="AO111" s="190">
        <v>8.2993268115858099E-3</v>
      </c>
      <c r="AP111" s="197">
        <v>1.82473249610112E-3</v>
      </c>
      <c r="AQ111" s="190"/>
    </row>
    <row r="112" spans="1:43" x14ac:dyDescent="0.35">
      <c r="A112">
        <v>94.049899999999894</v>
      </c>
      <c r="B112" t="s">
        <v>1208</v>
      </c>
      <c r="C112" t="s">
        <v>1573</v>
      </c>
      <c r="D112" s="197">
        <v>2.2125659116823998E-3</v>
      </c>
      <c r="E112" s="190">
        <v>2.0956498895446899E-3</v>
      </c>
      <c r="F112" s="197">
        <v>2.2355307643102001E-3</v>
      </c>
      <c r="G112" s="190">
        <v>1.3366605639892201E-3</v>
      </c>
      <c r="H112" s="197">
        <v>1.55177733821513E-3</v>
      </c>
      <c r="I112" s="190">
        <v>9.7030530054742004E-4</v>
      </c>
      <c r="J112" s="197">
        <v>9.8850802672078696E-3</v>
      </c>
      <c r="K112" s="190">
        <v>1.62741932125651E-2</v>
      </c>
      <c r="L112" s="197">
        <v>4.7604633717428001E-3</v>
      </c>
      <c r="M112" s="190">
        <v>5.0030291219124098E-3</v>
      </c>
      <c r="N112" s="197">
        <v>0.106343588220213</v>
      </c>
      <c r="O112" s="190">
        <v>9.8895000984274397E-4</v>
      </c>
      <c r="P112" s="197">
        <v>0.19618683445853799</v>
      </c>
      <c r="Q112" s="190"/>
      <c r="R112" s="197">
        <v>6.7455727428259699E-2</v>
      </c>
      <c r="S112" s="190">
        <v>1.17035501309459E-2</v>
      </c>
      <c r="T112" s="197">
        <v>7.6068268641339198E-2</v>
      </c>
      <c r="U112" s="190">
        <v>1.3545907254654901E-2</v>
      </c>
      <c r="V112" s="197">
        <v>4.3902317239448499E-2</v>
      </c>
      <c r="W112" s="190">
        <v>9.0235886140326797E-3</v>
      </c>
      <c r="X112" s="197">
        <v>4.5612431427673301E-2</v>
      </c>
      <c r="Y112" s="190">
        <v>1.32579964829069E-2</v>
      </c>
      <c r="Z112" s="197">
        <v>3.6361587614393398E-2</v>
      </c>
      <c r="AA112" s="190">
        <v>6.7531716243811202E-3</v>
      </c>
      <c r="AB112" s="197">
        <v>2.5836914375300099E-2</v>
      </c>
      <c r="AC112" s="190">
        <v>6.1579799645665101E-3</v>
      </c>
      <c r="AD112" s="197">
        <v>5.4862821531016799E-2</v>
      </c>
      <c r="AE112" s="190">
        <v>1.1681506042578499E-2</v>
      </c>
      <c r="AF112" s="197">
        <v>0.57918180927570495</v>
      </c>
      <c r="AG112" s="190"/>
      <c r="AH112" s="197">
        <v>0.58769250787815297</v>
      </c>
      <c r="AI112" s="190"/>
      <c r="AJ112" s="197">
        <v>1.2693966256665801E-2</v>
      </c>
      <c r="AK112" s="190"/>
      <c r="AL112" s="197">
        <v>0.28930801852635701</v>
      </c>
      <c r="AM112" s="190"/>
      <c r="AN112" s="197">
        <v>0.22909308850354601</v>
      </c>
      <c r="AO112" s="190">
        <v>0.21262584644775001</v>
      </c>
      <c r="AP112" s="197">
        <v>2.9663564380161201E-2</v>
      </c>
      <c r="AQ112" s="190"/>
    </row>
    <row r="113" spans="1:43" x14ac:dyDescent="0.35">
      <c r="A113">
        <v>94.065100000000001</v>
      </c>
      <c r="B113" t="s">
        <v>1007</v>
      </c>
      <c r="C113" t="s">
        <v>1606</v>
      </c>
      <c r="D113" s="197">
        <v>1.4547329267858299E-2</v>
      </c>
      <c r="E113" s="190">
        <v>1.30805693031963E-2</v>
      </c>
      <c r="F113" s="197">
        <v>1.3882630088644E-2</v>
      </c>
      <c r="G113" s="190">
        <v>7.3301298393005096E-3</v>
      </c>
      <c r="H113" s="197">
        <v>1.48908696503886E-2</v>
      </c>
      <c r="I113" s="190">
        <v>1.2812336790690401E-2</v>
      </c>
      <c r="J113" s="197">
        <v>6.3326568908948097E-2</v>
      </c>
      <c r="K113" s="190">
        <v>8.8629774846679193E-2</v>
      </c>
      <c r="L113" s="197">
        <v>4.4324350849440003E-2</v>
      </c>
      <c r="M113" s="190">
        <v>4.7903562166844799E-2</v>
      </c>
      <c r="N113" s="197">
        <v>8.0364796105654793E-3</v>
      </c>
      <c r="O113" s="190">
        <v>1.9182551657974101E-3</v>
      </c>
      <c r="P113" s="197">
        <v>1.69990603317812E-2</v>
      </c>
      <c r="Q113" s="190"/>
      <c r="R113" s="197">
        <v>5.3530833125888598E-2</v>
      </c>
      <c r="S113" s="190">
        <v>1.5503798334523301E-2</v>
      </c>
      <c r="T113" s="197">
        <v>2.98310135392988E-2</v>
      </c>
      <c r="U113" s="190">
        <v>2.51519487756981E-2</v>
      </c>
      <c r="V113" s="197">
        <v>1.0810020711475601E-2</v>
      </c>
      <c r="W113" s="190">
        <v>6.6239748938880299E-3</v>
      </c>
      <c r="X113" s="197">
        <v>1.4738838050856899E-2</v>
      </c>
      <c r="Y113" s="190">
        <v>5.23651675719718E-3</v>
      </c>
      <c r="Z113" s="197">
        <v>6.5230172530467501E-3</v>
      </c>
      <c r="AA113" s="190">
        <v>1.42240271417898E-3</v>
      </c>
      <c r="AB113" s="197">
        <v>7.5858860757198601E-3</v>
      </c>
      <c r="AC113" s="190">
        <v>2.6579952225214598E-3</v>
      </c>
      <c r="AD113" s="197">
        <v>1.4444447534200201E-2</v>
      </c>
      <c r="AE113" s="190">
        <v>1.17796768816788E-2</v>
      </c>
      <c r="AF113" s="197">
        <v>3.83521665330201E-2</v>
      </c>
      <c r="AG113" s="190"/>
      <c r="AH113" s="197">
        <v>1.91597656808683E-3</v>
      </c>
      <c r="AI113" s="190"/>
      <c r="AJ113" s="197">
        <v>3.7713569132915799E-2</v>
      </c>
      <c r="AK113" s="190"/>
      <c r="AL113" s="197">
        <v>2.9325060725233099E-2</v>
      </c>
      <c r="AM113" s="190"/>
      <c r="AN113" s="197">
        <v>1.65879853360301E-3</v>
      </c>
      <c r="AO113" s="190">
        <v>1.09248281973365E-3</v>
      </c>
      <c r="AP113" s="197">
        <v>3.4116308723589799E-3</v>
      </c>
      <c r="AQ113" s="190"/>
    </row>
    <row r="114" spans="1:43" x14ac:dyDescent="0.35">
      <c r="A114">
        <v>94.998400000000004</v>
      </c>
      <c r="B114" t="s">
        <v>1009</v>
      </c>
      <c r="C114" t="s">
        <v>1607</v>
      </c>
      <c r="D114" s="197">
        <v>2.1517041000643101E-3</v>
      </c>
      <c r="E114" s="190">
        <v>8.3191244184742602E-4</v>
      </c>
      <c r="F114" s="197">
        <v>2.38408288080163E-3</v>
      </c>
      <c r="G114" s="190">
        <v>8.97537042203994E-4</v>
      </c>
      <c r="H114" s="197">
        <v>1.76993388997549E-3</v>
      </c>
      <c r="I114" s="190">
        <v>1.4238210958036699E-3</v>
      </c>
      <c r="J114" s="197">
        <v>4.3971394841859704E-3</v>
      </c>
      <c r="K114" s="190">
        <v>4.2866644865349303E-3</v>
      </c>
      <c r="L114" s="197">
        <v>2.35572361378016E-3</v>
      </c>
      <c r="M114" s="190">
        <v>1.45385744652582E-3</v>
      </c>
      <c r="N114" s="197">
        <v>1.6071256715301602E-2</v>
      </c>
      <c r="O114" s="190">
        <v>1.22802767151035E-3</v>
      </c>
      <c r="P114" s="197">
        <v>7.4299224483887594E-2</v>
      </c>
      <c r="Q114" s="190"/>
      <c r="R114" s="197">
        <v>2.9807567399398401E-3</v>
      </c>
      <c r="S114" s="190">
        <v>3.8881422651385496E-6</v>
      </c>
      <c r="T114" s="197">
        <v>6.88068762514375E-3</v>
      </c>
      <c r="U114" s="190">
        <v>8.3201631216217695E-4</v>
      </c>
      <c r="V114" s="197">
        <v>3.3085398399254699E-4</v>
      </c>
      <c r="W114" s="190">
        <v>6.1045102809197607E-5</v>
      </c>
      <c r="X114" s="197">
        <v>7.9166228508141805E-5</v>
      </c>
      <c r="Y114" s="190">
        <v>4.4842322491303398E-5</v>
      </c>
      <c r="Z114" s="197">
        <v>5.75411221818569E-4</v>
      </c>
      <c r="AA114" s="190">
        <v>8.1665312316255099E-4</v>
      </c>
      <c r="AB114" s="197">
        <v>3.6096690602754899E-4</v>
      </c>
      <c r="AC114" s="190">
        <v>4.6177341190861601E-4</v>
      </c>
      <c r="AD114" s="197">
        <v>2.3757714176994601E-3</v>
      </c>
      <c r="AE114" s="190">
        <v>1.21959469359092E-3</v>
      </c>
      <c r="AF114" s="197">
        <v>2.1895006959673599E-2</v>
      </c>
      <c r="AG114" s="190"/>
      <c r="AH114" s="197">
        <v>8.0005029786544696E-3</v>
      </c>
      <c r="AI114" s="190"/>
      <c r="AJ114" s="197">
        <v>3.6662762041668399E-2</v>
      </c>
      <c r="AK114" s="190"/>
      <c r="AL114" s="197">
        <v>5.0174384557778798E-2</v>
      </c>
      <c r="AM114" s="190"/>
      <c r="AN114" s="197">
        <v>1.1185875854308899E-2</v>
      </c>
      <c r="AO114" s="190">
        <v>1.2187656518579001E-2</v>
      </c>
      <c r="AP114" s="197">
        <v>1.5579271975345299E-3</v>
      </c>
      <c r="AQ114" s="190"/>
    </row>
    <row r="115" spans="1:43" x14ac:dyDescent="0.35">
      <c r="A115">
        <v>95.012799999999999</v>
      </c>
      <c r="B115" t="s">
        <v>1209</v>
      </c>
      <c r="C115" t="s">
        <v>1573</v>
      </c>
      <c r="D115" s="197">
        <v>3.2751418863778102E-3</v>
      </c>
      <c r="E115" s="190">
        <v>2.2877703082795201E-3</v>
      </c>
      <c r="F115" s="197">
        <v>3.2768530243570898E-3</v>
      </c>
      <c r="G115" s="190">
        <v>2.0581989501882799E-3</v>
      </c>
      <c r="H115" s="197">
        <v>4.40551444859356E-3</v>
      </c>
      <c r="I115" s="190">
        <v>6.9876858612928699E-3</v>
      </c>
      <c r="J115" s="197">
        <v>4.84806506136767E-3</v>
      </c>
      <c r="K115" s="190">
        <v>5.39783895271211E-3</v>
      </c>
      <c r="L115" s="197">
        <v>6.2074120006046498E-3</v>
      </c>
      <c r="M115" s="190">
        <v>4.4286235828421699E-3</v>
      </c>
      <c r="N115" s="197">
        <v>1.4809868727113499E-3</v>
      </c>
      <c r="O115" s="190">
        <v>3.1563560708170001E-5</v>
      </c>
      <c r="P115" s="197">
        <v>5.5225806176707297E-3</v>
      </c>
      <c r="Q115" s="190"/>
      <c r="R115" s="197">
        <v>2.1974444687779099E-3</v>
      </c>
      <c r="S115" s="190">
        <v>8.7442718634471301E-5</v>
      </c>
      <c r="T115" s="197">
        <v>2.3391104715576299E-3</v>
      </c>
      <c r="U115" s="190">
        <v>1.1470613146738701E-3</v>
      </c>
      <c r="V115" s="197">
        <v>7.1382801387827397E-4</v>
      </c>
      <c r="W115" s="190">
        <v>1.2529697312030201E-4</v>
      </c>
      <c r="X115" s="197">
        <v>8.5141626328254802E-4</v>
      </c>
      <c r="Y115" s="190">
        <v>6.8318480781659499E-5</v>
      </c>
      <c r="Z115" s="197">
        <v>7.4662101849577896E-4</v>
      </c>
      <c r="AA115" s="190">
        <v>9.0782293902415601E-5</v>
      </c>
      <c r="AB115" s="197">
        <v>5.6295159326681503E-4</v>
      </c>
      <c r="AC115" s="190">
        <v>1.6280744143028401E-4</v>
      </c>
      <c r="AD115" s="197">
        <v>3.70825223390466E-3</v>
      </c>
      <c r="AE115" s="190">
        <v>2.71072132632559E-3</v>
      </c>
      <c r="AF115" s="197">
        <v>7.0358685855471097E-3</v>
      </c>
      <c r="AG115" s="190"/>
      <c r="AH115" s="197">
        <v>4.2439571550203902E-3</v>
      </c>
      <c r="AI115" s="190"/>
      <c r="AJ115" s="197">
        <v>5.6557243191645602E-3</v>
      </c>
      <c r="AK115" s="190"/>
      <c r="AL115" s="197">
        <v>9.7458367440933502E-3</v>
      </c>
      <c r="AM115" s="190"/>
      <c r="AN115" s="197">
        <v>4.1404318644618499E-4</v>
      </c>
      <c r="AO115" s="190">
        <v>1.6150143355524499E-4</v>
      </c>
      <c r="AP115" s="197">
        <v>3.2356177927731698E-4</v>
      </c>
      <c r="AQ115" s="190"/>
    </row>
    <row r="116" spans="1:43" x14ac:dyDescent="0.35">
      <c r="A116">
        <v>95.049099999999996</v>
      </c>
      <c r="B116" t="s">
        <v>1010</v>
      </c>
      <c r="C116" t="s">
        <v>1608</v>
      </c>
      <c r="D116" s="197">
        <v>0.66407115913983705</v>
      </c>
      <c r="E116" s="190">
        <v>0.53003986349208998</v>
      </c>
      <c r="F116" s="197">
        <v>0.57329884695505196</v>
      </c>
      <c r="G116" s="190">
        <v>0.36478390698614199</v>
      </c>
      <c r="H116" s="197">
        <v>0.65031165300941096</v>
      </c>
      <c r="I116" s="190">
        <v>0.52007245337908903</v>
      </c>
      <c r="J116" s="197">
        <v>0.92123400920218201</v>
      </c>
      <c r="K116" s="190">
        <v>0.63262857885286805</v>
      </c>
      <c r="L116" s="197">
        <v>0.47771035139027501</v>
      </c>
      <c r="M116" s="190">
        <v>0.28501108008614301</v>
      </c>
      <c r="N116" s="197">
        <v>4.1929655509845998E-3</v>
      </c>
      <c r="O116" s="190">
        <v>5.7859477411250704E-4</v>
      </c>
      <c r="P116" s="197">
        <v>1.12407601878147E-2</v>
      </c>
      <c r="Q116" s="190"/>
      <c r="R116" s="197">
        <v>1.1798069681749899E-2</v>
      </c>
      <c r="S116" s="190">
        <v>1.4223771228772601E-4</v>
      </c>
      <c r="T116" s="197">
        <v>1.2082044732236801E-2</v>
      </c>
      <c r="U116" s="190">
        <v>7.8718482339860708E-3</v>
      </c>
      <c r="V116" s="197">
        <v>2.3012650198148401E-3</v>
      </c>
      <c r="W116" s="190">
        <v>1.0733592881650999E-3</v>
      </c>
      <c r="X116" s="197">
        <v>3.0140241765401702E-3</v>
      </c>
      <c r="Y116" s="190">
        <v>3.3848898496962498E-4</v>
      </c>
      <c r="Z116" s="197">
        <v>2.2188963187437598E-3</v>
      </c>
      <c r="AA116" s="190">
        <v>1.8862314558834299E-4</v>
      </c>
      <c r="AB116" s="197">
        <v>1.4011905865351801E-3</v>
      </c>
      <c r="AC116" s="190">
        <v>4.8312371327573098E-4</v>
      </c>
      <c r="AD116" s="197">
        <v>6.84263049639238E-3</v>
      </c>
      <c r="AE116" s="190">
        <v>5.1924888659307302E-3</v>
      </c>
      <c r="AF116" s="197">
        <v>2.0513830355271899E-2</v>
      </c>
      <c r="AG116" s="190"/>
      <c r="AH116" s="197">
        <v>3.8743230823469399E-3</v>
      </c>
      <c r="AI116" s="190"/>
      <c r="AJ116" s="197">
        <v>1.85698903476301E-2</v>
      </c>
      <c r="AK116" s="190"/>
      <c r="AL116" s="197">
        <v>6.1764194466849699E-2</v>
      </c>
      <c r="AM116" s="190"/>
      <c r="AN116" s="197">
        <v>8.1332381042024295E-5</v>
      </c>
      <c r="AO116" s="190">
        <v>4.6828887920792901E-5</v>
      </c>
      <c r="AP116" s="197">
        <v>1.6630319098326899E-4</v>
      </c>
      <c r="AQ116" s="190"/>
    </row>
    <row r="117" spans="1:43" x14ac:dyDescent="0.35">
      <c r="A117">
        <v>95.085499999999996</v>
      </c>
      <c r="B117" t="s">
        <v>1210</v>
      </c>
      <c r="C117" t="s">
        <v>1573</v>
      </c>
      <c r="D117" s="197">
        <v>8.4892973709538605E-2</v>
      </c>
      <c r="E117" s="190">
        <v>7.2446597220080899E-2</v>
      </c>
      <c r="F117" s="197">
        <v>9.5609620451031496E-2</v>
      </c>
      <c r="G117" s="190">
        <v>5.2443670345068298E-2</v>
      </c>
      <c r="H117" s="197">
        <v>0.120740514453039</v>
      </c>
      <c r="I117" s="190">
        <v>0.11201830229639199</v>
      </c>
      <c r="J117" s="197">
        <v>0.232169957056965</v>
      </c>
      <c r="K117" s="190">
        <v>0.20792818468860599</v>
      </c>
      <c r="L117" s="197">
        <v>7.5304393821352705E-2</v>
      </c>
      <c r="M117" s="190">
        <v>4.58085575053555E-2</v>
      </c>
      <c r="N117" s="197">
        <v>2.07675651320509E-2</v>
      </c>
      <c r="O117" s="190">
        <v>1.3461989691898901E-3</v>
      </c>
      <c r="P117" s="197">
        <v>4.8432977927713602E-2</v>
      </c>
      <c r="Q117" s="190"/>
      <c r="R117" s="197">
        <v>3.8017071472637498E-2</v>
      </c>
      <c r="S117" s="190">
        <v>8.1303657403769408E-3</v>
      </c>
      <c r="T117" s="197">
        <v>3.8343234110758302E-2</v>
      </c>
      <c r="U117" s="190">
        <v>1.7666004011586901E-2</v>
      </c>
      <c r="V117" s="197">
        <v>1.08491407979046E-2</v>
      </c>
      <c r="W117" s="190">
        <v>2.4174776652989998E-3</v>
      </c>
      <c r="X117" s="197">
        <v>1.1828510092265701E-2</v>
      </c>
      <c r="Y117" s="190">
        <v>6.1894441074292498E-4</v>
      </c>
      <c r="Z117" s="197">
        <v>1.11277464346182E-2</v>
      </c>
      <c r="AA117" s="190">
        <v>8.0895704596387205E-4</v>
      </c>
      <c r="AB117" s="197">
        <v>8.6171504986366308E-3</v>
      </c>
      <c r="AC117" s="190">
        <v>2.36370598268379E-3</v>
      </c>
      <c r="AD117" s="197">
        <v>0.11107660379421901</v>
      </c>
      <c r="AE117" s="190">
        <v>8.5561873588502896E-2</v>
      </c>
      <c r="AF117" s="197">
        <v>6.8584383653260195E-2</v>
      </c>
      <c r="AG117" s="190"/>
      <c r="AH117" s="197">
        <v>2.9201623412975799E-2</v>
      </c>
      <c r="AI117" s="190"/>
      <c r="AJ117" s="197">
        <v>5.7779738380932102E-2</v>
      </c>
      <c r="AK117" s="190"/>
      <c r="AL117" s="197">
        <v>7.1834229610619499E-2</v>
      </c>
      <c r="AM117" s="190"/>
      <c r="AN117" s="197">
        <v>1.37016728040068E-2</v>
      </c>
      <c r="AO117" s="190">
        <v>9.6899376469631506E-3</v>
      </c>
      <c r="AP117" s="197">
        <v>6.8486701615782701E-3</v>
      </c>
      <c r="AQ117" s="190"/>
    </row>
    <row r="118" spans="1:43" x14ac:dyDescent="0.35">
      <c r="A118">
        <v>96.020600000000002</v>
      </c>
      <c r="B118" t="s">
        <v>1211</v>
      </c>
      <c r="C118" t="s">
        <v>1573</v>
      </c>
      <c r="D118" s="197">
        <v>8.7974479240105399E-3</v>
      </c>
      <c r="E118" s="190">
        <v>3.38076522280472E-3</v>
      </c>
      <c r="F118" s="197">
        <v>9.0044029118832407E-3</v>
      </c>
      <c r="G118" s="190">
        <v>4.1485927867753198E-3</v>
      </c>
      <c r="H118" s="197">
        <v>9.7291433380794195E-3</v>
      </c>
      <c r="I118" s="190">
        <v>1.06344657953294E-2</v>
      </c>
      <c r="J118" s="197">
        <v>1.0783560314346101E-2</v>
      </c>
      <c r="K118" s="190">
        <v>8.3927138101485103E-3</v>
      </c>
      <c r="L118" s="197">
        <v>9.0431796767255403E-3</v>
      </c>
      <c r="M118" s="190">
        <v>5.5314722834385001E-3</v>
      </c>
      <c r="N118" s="197">
        <v>3.6865732294526402E-2</v>
      </c>
      <c r="O118" s="190">
        <v>4.8844286852342596E-3</v>
      </c>
      <c r="P118" s="197">
        <v>4.8447453819453701E-2</v>
      </c>
      <c r="Q118" s="190"/>
      <c r="R118" s="197">
        <v>7.8882344487968103E-2</v>
      </c>
      <c r="S118" s="190">
        <v>2.2519869431583701E-2</v>
      </c>
      <c r="T118" s="197">
        <v>3.7710116978896001E-2</v>
      </c>
      <c r="U118" s="190">
        <v>2.5788042597246E-2</v>
      </c>
      <c r="V118" s="197">
        <v>1.0009691125381E-2</v>
      </c>
      <c r="W118" s="190">
        <v>3.9694233002678398E-3</v>
      </c>
      <c r="X118" s="197">
        <v>1.2026267979366701E-2</v>
      </c>
      <c r="Y118" s="190">
        <v>2.7248895025701902E-3</v>
      </c>
      <c r="Z118" s="197">
        <v>6.6392785730148198E-3</v>
      </c>
      <c r="AA118" s="190">
        <v>1.4445112004254201E-3</v>
      </c>
      <c r="AB118" s="197">
        <v>4.5934753581900996E-3</v>
      </c>
      <c r="AC118" s="190">
        <v>1.64222941755043E-3</v>
      </c>
      <c r="AD118" s="197">
        <v>1.27784573167421E-2</v>
      </c>
      <c r="AE118" s="190">
        <v>6.0612881868814996E-3</v>
      </c>
      <c r="AF118" s="197">
        <v>6.6695680578780905E-2</v>
      </c>
      <c r="AG118" s="190"/>
      <c r="AH118" s="197">
        <v>1.0796605463678799E-2</v>
      </c>
      <c r="AI118" s="190"/>
      <c r="AJ118" s="197">
        <v>9.6004196967063304E-2</v>
      </c>
      <c r="AK118" s="190"/>
      <c r="AL118" s="197">
        <v>7.5360210999209698E-2</v>
      </c>
      <c r="AM118" s="190"/>
      <c r="AN118" s="197">
        <v>5.1706090172441398E-3</v>
      </c>
      <c r="AO118" s="190">
        <v>2.7673528387057002E-3</v>
      </c>
      <c r="AP118" s="197">
        <v>3.5763519611831502E-3</v>
      </c>
      <c r="AQ118" s="190"/>
    </row>
    <row r="119" spans="1:43" x14ac:dyDescent="0.35">
      <c r="A119">
        <v>96.044399999999996</v>
      </c>
      <c r="B119" t="s">
        <v>1011</v>
      </c>
      <c r="C119" t="s">
        <v>1609</v>
      </c>
      <c r="D119" s="197">
        <v>1.0805925087038501E-2</v>
      </c>
      <c r="E119" s="190">
        <v>9.1500080106163301E-3</v>
      </c>
      <c r="F119" s="197">
        <v>9.8972560947669392E-3</v>
      </c>
      <c r="G119" s="190">
        <v>5.3956131220475097E-3</v>
      </c>
      <c r="H119" s="197">
        <v>1.0395830868948099E-2</v>
      </c>
      <c r="I119" s="190">
        <v>5.8299489809219398E-3</v>
      </c>
      <c r="J119" s="197">
        <v>2.7404262210228202E-2</v>
      </c>
      <c r="K119" s="190">
        <v>3.05800395136775E-2</v>
      </c>
      <c r="L119" s="197">
        <v>2.62562336924069E-2</v>
      </c>
      <c r="M119" s="190">
        <v>2.4181757667645801E-2</v>
      </c>
      <c r="N119" s="197">
        <v>9.1995799555990405E-4</v>
      </c>
      <c r="O119" s="190">
        <v>2.7818263955278001E-5</v>
      </c>
      <c r="P119" s="197">
        <v>1.72657012367941E-3</v>
      </c>
      <c r="Q119" s="190"/>
      <c r="R119" s="197">
        <v>1.88116258047102E-3</v>
      </c>
      <c r="S119" s="190">
        <v>2.3283826705303501E-4</v>
      </c>
      <c r="T119" s="197">
        <v>1.87354558205861E-3</v>
      </c>
      <c r="U119" s="190">
        <v>1.0646713801538E-3</v>
      </c>
      <c r="V119" s="197">
        <v>3.2102011327724797E-4</v>
      </c>
      <c r="W119" s="190">
        <v>8.4490246628207696E-5</v>
      </c>
      <c r="X119" s="197">
        <v>4.0270270694382901E-4</v>
      </c>
      <c r="Y119" s="190">
        <v>1.0497521358585099E-4</v>
      </c>
      <c r="Z119" s="197">
        <v>3.4554112592443997E-4</v>
      </c>
      <c r="AA119" s="190">
        <v>5.83992470363474E-5</v>
      </c>
      <c r="AB119" s="197">
        <v>1.4002759818641599E-4</v>
      </c>
      <c r="AC119" s="190">
        <v>1.5820631172830798E-5</v>
      </c>
      <c r="AD119" s="197">
        <v>6.2690369772172702E-4</v>
      </c>
      <c r="AE119" s="190">
        <v>2.7300915442004798E-4</v>
      </c>
      <c r="AF119" s="197">
        <v>1.4004826461903399E-3</v>
      </c>
      <c r="AG119" s="190"/>
      <c r="AH119" s="197">
        <v>3.6318642097930501E-4</v>
      </c>
      <c r="AI119" s="190"/>
      <c r="AJ119" s="197">
        <v>2.9892139145636099E-3</v>
      </c>
      <c r="AK119" s="190"/>
      <c r="AL119" s="197">
        <v>1.36412639856432E-2</v>
      </c>
      <c r="AM119" s="190"/>
      <c r="AN119" s="197">
        <v>9.1442799987275205E-5</v>
      </c>
      <c r="AO119" s="190">
        <v>2.03441409256701E-5</v>
      </c>
      <c r="AP119" s="197">
        <v>6.3253183593467603E-5</v>
      </c>
      <c r="AQ119" s="190"/>
    </row>
    <row r="120" spans="1:43" x14ac:dyDescent="0.35">
      <c r="A120">
        <v>96.080799999999996</v>
      </c>
      <c r="B120" t="s">
        <v>1013</v>
      </c>
      <c r="C120" t="s">
        <v>1610</v>
      </c>
      <c r="D120" s="197">
        <v>6.8347023830778496E-3</v>
      </c>
      <c r="E120" s="190">
        <v>6.1771886204565101E-3</v>
      </c>
      <c r="F120" s="197">
        <v>7.5884841219550003E-3</v>
      </c>
      <c r="G120" s="190">
        <v>3.32503348419768E-3</v>
      </c>
      <c r="H120" s="197">
        <v>5.8953536613032499E-3</v>
      </c>
      <c r="I120" s="190">
        <v>4.4705359222394396E-3</v>
      </c>
      <c r="J120" s="197">
        <v>4.10410495886094E-2</v>
      </c>
      <c r="K120" s="190">
        <v>6.21250309462563E-2</v>
      </c>
      <c r="L120" s="197">
        <v>2.4650300878421499E-2</v>
      </c>
      <c r="M120" s="190">
        <v>2.5565268089256101E-2</v>
      </c>
      <c r="N120" s="197">
        <v>8.5572878003889394E-2</v>
      </c>
      <c r="O120" s="190">
        <v>1.64406154101303E-4</v>
      </c>
      <c r="P120" s="197">
        <v>0.144565032562053</v>
      </c>
      <c r="Q120" s="190"/>
      <c r="R120" s="197">
        <v>8.8475338022803801E-2</v>
      </c>
      <c r="S120" s="190">
        <v>1.73191806884791E-2</v>
      </c>
      <c r="T120" s="197">
        <v>5.9091501187622603E-2</v>
      </c>
      <c r="U120" s="190">
        <v>3.2552034094845701E-2</v>
      </c>
      <c r="V120" s="197">
        <v>2.6674450977267099E-2</v>
      </c>
      <c r="W120" s="190">
        <v>9.9591605979107503E-3</v>
      </c>
      <c r="X120" s="197">
        <v>3.1851398700867402E-2</v>
      </c>
      <c r="Y120" s="190">
        <v>7.91747166128345E-4</v>
      </c>
      <c r="Z120" s="197">
        <v>1.7394684582738702E-2</v>
      </c>
      <c r="AA120" s="190">
        <v>2.4819672095173998E-3</v>
      </c>
      <c r="AB120" s="197">
        <v>1.2993919737213399E-2</v>
      </c>
      <c r="AC120" s="190">
        <v>4.6432176732652498E-3</v>
      </c>
      <c r="AD120" s="197">
        <v>8.8175037406093101E-2</v>
      </c>
      <c r="AE120" s="190">
        <v>6.4237624967056803E-2</v>
      </c>
      <c r="AF120" s="197">
        <v>0.44369371863514401</v>
      </c>
      <c r="AG120" s="190"/>
      <c r="AH120" s="197">
        <v>0.25489831703506499</v>
      </c>
      <c r="AI120" s="190"/>
      <c r="AJ120" s="197">
        <v>0.103435897170814</v>
      </c>
      <c r="AK120" s="190"/>
      <c r="AL120" s="197">
        <v>0.41146539305513002</v>
      </c>
      <c r="AM120" s="190"/>
      <c r="AN120" s="197">
        <v>3.0906818075735702E-2</v>
      </c>
      <c r="AO120" s="190">
        <v>2.5586341255982199E-2</v>
      </c>
      <c r="AP120" s="197">
        <v>8.8602107159169302E-3</v>
      </c>
      <c r="AQ120" s="190"/>
    </row>
    <row r="121" spans="1:43" x14ac:dyDescent="0.35">
      <c r="A121">
        <v>97.028400000000005</v>
      </c>
      <c r="B121" t="s">
        <v>1014</v>
      </c>
      <c r="C121" t="s">
        <v>1611</v>
      </c>
      <c r="D121" s="197">
        <v>0.639490609641861</v>
      </c>
      <c r="E121" s="190">
        <v>0.224126648994841</v>
      </c>
      <c r="F121" s="197">
        <v>0.54143225637592796</v>
      </c>
      <c r="G121" s="190">
        <v>0.17016741032329999</v>
      </c>
      <c r="H121" s="197">
        <v>0.82060890075695603</v>
      </c>
      <c r="I121" s="190">
        <v>0.98549760250986695</v>
      </c>
      <c r="J121" s="197">
        <v>0.66681008173627898</v>
      </c>
      <c r="K121" s="190">
        <v>0.41112976707891502</v>
      </c>
      <c r="L121" s="197">
        <v>0.57113111378460901</v>
      </c>
      <c r="M121" s="190">
        <v>0.31523984231714702</v>
      </c>
      <c r="N121" s="197">
        <v>6.6948330098560105E-2</v>
      </c>
      <c r="O121" s="190">
        <v>1.20222281238024E-2</v>
      </c>
      <c r="P121" s="197">
        <v>9.7896174349481099E-2</v>
      </c>
      <c r="Q121" s="190"/>
      <c r="R121" s="197">
        <v>0.11297544235881</v>
      </c>
      <c r="S121" s="190">
        <v>3.11262682691195E-2</v>
      </c>
      <c r="T121" s="197">
        <v>3.6413202051397899E-2</v>
      </c>
      <c r="U121" s="190">
        <v>2.30048051881723E-2</v>
      </c>
      <c r="V121" s="197">
        <v>9.5146091865278507E-3</v>
      </c>
      <c r="W121" s="190">
        <v>3.0805496491479499E-3</v>
      </c>
      <c r="X121" s="197">
        <v>1.0292131865473E-2</v>
      </c>
      <c r="Y121" s="190">
        <v>2.29364134997578E-3</v>
      </c>
      <c r="Z121" s="197">
        <v>6.4726927599046396E-3</v>
      </c>
      <c r="AA121" s="190">
        <v>1.5694484731068499E-3</v>
      </c>
      <c r="AB121" s="197">
        <v>4.1274603646104897E-3</v>
      </c>
      <c r="AC121" s="190">
        <v>1.21002979095651E-3</v>
      </c>
      <c r="AD121" s="197">
        <v>7.6314384730314299E-3</v>
      </c>
      <c r="AE121" s="190">
        <v>2.36873372513492E-3</v>
      </c>
      <c r="AF121" s="197">
        <v>6.3487122153498901E-2</v>
      </c>
      <c r="AG121" s="190"/>
      <c r="AH121" s="197">
        <v>7.6355015258400896E-3</v>
      </c>
      <c r="AI121" s="190"/>
      <c r="AJ121" s="197">
        <v>0.18807907721790401</v>
      </c>
      <c r="AK121" s="190"/>
      <c r="AL121" s="197">
        <v>0.103783756133144</v>
      </c>
      <c r="AM121" s="190"/>
      <c r="AN121" s="197">
        <v>5.3186496744312799E-3</v>
      </c>
      <c r="AO121" s="190">
        <v>2.50082970348837E-3</v>
      </c>
      <c r="AP121" s="197">
        <v>2.9398307920537599E-3</v>
      </c>
      <c r="AQ121" s="190"/>
    </row>
    <row r="122" spans="1:43" x14ac:dyDescent="0.35">
      <c r="A122">
        <v>97.064800000000005</v>
      </c>
      <c r="B122" t="s">
        <v>1015</v>
      </c>
      <c r="C122" t="s">
        <v>1612</v>
      </c>
      <c r="D122" s="197">
        <v>0.20754930288023199</v>
      </c>
      <c r="E122" s="190">
        <v>9.4599622828183905E-2</v>
      </c>
      <c r="F122" s="197">
        <v>0.19718965773151401</v>
      </c>
      <c r="G122" s="190">
        <v>7.4657604172282996E-2</v>
      </c>
      <c r="H122" s="197">
        <v>0.18962493662573901</v>
      </c>
      <c r="I122" s="190">
        <v>8.9318224980717995E-2</v>
      </c>
      <c r="J122" s="197">
        <v>0.45208190144773602</v>
      </c>
      <c r="K122" s="190">
        <v>0.38744174432710898</v>
      </c>
      <c r="L122" s="197">
        <v>0.27150225308556902</v>
      </c>
      <c r="M122" s="190">
        <v>0.17579936289249701</v>
      </c>
      <c r="N122" s="197">
        <v>4.2694414708278297E-2</v>
      </c>
      <c r="O122" s="190">
        <v>6.7507712559702398E-3</v>
      </c>
      <c r="P122" s="197">
        <v>9.9269403683518997E-2</v>
      </c>
      <c r="Q122" s="190"/>
      <c r="R122" s="197">
        <v>3.91520669209591E-2</v>
      </c>
      <c r="S122" s="190">
        <v>4.6640412730077404E-3</v>
      </c>
      <c r="T122" s="197">
        <v>4.1961701722482002E-2</v>
      </c>
      <c r="U122" s="190">
        <v>1.6507581653279899E-2</v>
      </c>
      <c r="V122" s="197">
        <v>1.95279725677245E-2</v>
      </c>
      <c r="W122" s="190">
        <v>5.4820798472297204E-3</v>
      </c>
      <c r="X122" s="197">
        <v>2.2392468656968399E-2</v>
      </c>
      <c r="Y122" s="190">
        <v>3.6529413973015201E-3</v>
      </c>
      <c r="Z122" s="197">
        <v>1.6242786900703E-2</v>
      </c>
      <c r="AA122" s="190">
        <v>2.8820463939937101E-3</v>
      </c>
      <c r="AB122" s="197">
        <v>1.1981698010867899E-2</v>
      </c>
      <c r="AC122" s="190">
        <v>3.9911483906392101E-3</v>
      </c>
      <c r="AD122" s="197">
        <v>5.0310073180205798E-2</v>
      </c>
      <c r="AE122" s="190">
        <v>3.0894132807693299E-2</v>
      </c>
      <c r="AF122" s="197">
        <v>0.123691060519517</v>
      </c>
      <c r="AG122" s="190"/>
      <c r="AH122" s="197">
        <v>6.32318064981192E-2</v>
      </c>
      <c r="AI122" s="190"/>
      <c r="AJ122" s="197">
        <v>0.28080128078185901</v>
      </c>
      <c r="AK122" s="190"/>
      <c r="AL122" s="197">
        <v>8.42322601631285E-2</v>
      </c>
      <c r="AM122" s="190"/>
      <c r="AN122" s="197">
        <v>3.4301689232467902E-2</v>
      </c>
      <c r="AO122" s="190">
        <v>2.9916574219816E-2</v>
      </c>
      <c r="AP122" s="197">
        <v>1.05220028683157E-2</v>
      </c>
      <c r="AQ122" s="190"/>
    </row>
    <row r="123" spans="1:43" x14ac:dyDescent="0.35">
      <c r="A123">
        <v>97.101200000000006</v>
      </c>
      <c r="B123" t="s">
        <v>1212</v>
      </c>
      <c r="C123" t="s">
        <v>1573</v>
      </c>
      <c r="D123" s="197">
        <v>5.1791325028592898E-2</v>
      </c>
      <c r="E123" s="190">
        <v>2.7053105379448501E-2</v>
      </c>
      <c r="F123" s="197">
        <v>6.4346902712395307E-2</v>
      </c>
      <c r="G123" s="190">
        <v>2.9643705035184702E-2</v>
      </c>
      <c r="H123" s="197">
        <v>5.2810526683348902E-2</v>
      </c>
      <c r="I123" s="190">
        <v>3.1206828950473602E-2</v>
      </c>
      <c r="J123" s="197">
        <v>0.120553417254952</v>
      </c>
      <c r="K123" s="190">
        <v>9.9060251453720799E-2</v>
      </c>
      <c r="L123" s="197">
        <v>6.7660726290377005E-2</v>
      </c>
      <c r="M123" s="190">
        <v>5.3055720072040902E-2</v>
      </c>
      <c r="N123" s="197">
        <v>0.14053829289658801</v>
      </c>
      <c r="O123" s="190">
        <v>1.1273663954523901E-2</v>
      </c>
      <c r="P123" s="197">
        <v>0.37012472526617701</v>
      </c>
      <c r="Q123" s="190"/>
      <c r="R123" s="197">
        <v>8.1237334812568895E-2</v>
      </c>
      <c r="S123" s="190">
        <v>2.0341405176257599E-2</v>
      </c>
      <c r="T123" s="197">
        <v>7.9315129208842997E-2</v>
      </c>
      <c r="U123" s="190">
        <v>3.11763210497683E-2</v>
      </c>
      <c r="V123" s="197">
        <v>3.0054684746093501E-2</v>
      </c>
      <c r="W123" s="190">
        <v>2.3510192792861998E-3</v>
      </c>
      <c r="X123" s="197">
        <v>3.0436450064677399E-2</v>
      </c>
      <c r="Y123" s="190">
        <v>2.42038784018024E-3</v>
      </c>
      <c r="Z123" s="197">
        <v>1.9089667667231799E-2</v>
      </c>
      <c r="AA123" s="190">
        <v>2.96849465392792E-3</v>
      </c>
      <c r="AB123" s="197">
        <v>1.31529570629027E-2</v>
      </c>
      <c r="AC123" s="190">
        <v>2.9789205899807001E-3</v>
      </c>
      <c r="AD123" s="197">
        <v>5.3671177567561901E-2</v>
      </c>
      <c r="AE123" s="190">
        <v>1.52894052232504E-2</v>
      </c>
      <c r="AF123" s="197">
        <v>0.32733508385959598</v>
      </c>
      <c r="AG123" s="190"/>
      <c r="AH123" s="197">
        <v>0.16023887684648599</v>
      </c>
      <c r="AI123" s="190"/>
      <c r="AJ123" s="197">
        <v>0.23214107778794801</v>
      </c>
      <c r="AK123" s="190"/>
      <c r="AL123" s="197">
        <v>0.45418335051220399</v>
      </c>
      <c r="AM123" s="190"/>
      <c r="AN123" s="197">
        <v>5.7646345051953402E-2</v>
      </c>
      <c r="AO123" s="190">
        <v>4.2759182789840498E-2</v>
      </c>
      <c r="AP123" s="197">
        <v>1.7728138218801301E-2</v>
      </c>
      <c r="AQ123" s="190"/>
    </row>
    <row r="124" spans="1:43" x14ac:dyDescent="0.35">
      <c r="A124">
        <v>98.023700000000005</v>
      </c>
      <c r="B124" t="s">
        <v>1213</v>
      </c>
      <c r="C124" t="s">
        <v>1573</v>
      </c>
      <c r="D124" s="197">
        <v>7.4604148609822502E-3</v>
      </c>
      <c r="E124" s="190">
        <v>5.0195026733651097E-3</v>
      </c>
      <c r="F124" s="197">
        <v>9.5830456427589798E-3</v>
      </c>
      <c r="G124" s="190">
        <v>3.2451018753601201E-3</v>
      </c>
      <c r="H124" s="197">
        <v>8.1670096635616304E-3</v>
      </c>
      <c r="I124" s="190">
        <v>4.5831404373263204E-3</v>
      </c>
      <c r="J124" s="197">
        <v>1.34946951886058E-2</v>
      </c>
      <c r="K124" s="190">
        <v>1.1302871929958099E-2</v>
      </c>
      <c r="L124" s="197">
        <v>1.5740520006050699E-2</v>
      </c>
      <c r="M124" s="190">
        <v>1.41036178618012E-2</v>
      </c>
      <c r="N124" s="197">
        <v>5.4122080179685502E-3</v>
      </c>
      <c r="O124" s="190">
        <v>3.6785384822140399E-4</v>
      </c>
      <c r="P124" s="197">
        <v>3.3717177671723803E-2</v>
      </c>
      <c r="Q124" s="190"/>
      <c r="R124" s="197">
        <v>4.8002759494275102E-3</v>
      </c>
      <c r="S124" s="190">
        <v>2.0196529243689802E-5</v>
      </c>
      <c r="T124" s="197">
        <v>3.9291548291595603E-3</v>
      </c>
      <c r="U124" s="190">
        <v>1.81152238517778E-3</v>
      </c>
      <c r="V124" s="197">
        <v>1.120851917694E-3</v>
      </c>
      <c r="W124" s="190">
        <v>2.8926806292278501E-4</v>
      </c>
      <c r="X124" s="197">
        <v>1.3180079869161399E-3</v>
      </c>
      <c r="Y124" s="190">
        <v>2.6181632139607501E-4</v>
      </c>
      <c r="Z124" s="197">
        <v>1.30107064988974E-3</v>
      </c>
      <c r="AA124" s="190">
        <v>4.6068690880442698E-4</v>
      </c>
      <c r="AB124" s="197">
        <v>1.2020685753830699E-3</v>
      </c>
      <c r="AC124" s="190">
        <v>5.3233167346938999E-4</v>
      </c>
      <c r="AD124" s="197">
        <v>3.2713607586763501E-3</v>
      </c>
      <c r="AE124" s="190">
        <v>1.72440399945248E-3</v>
      </c>
      <c r="AF124" s="197">
        <v>1.43117344870299E-2</v>
      </c>
      <c r="AG124" s="190"/>
      <c r="AH124" s="197">
        <v>7.9307714547690606E-3</v>
      </c>
      <c r="AI124" s="190"/>
      <c r="AJ124" s="197">
        <v>1.2494010382146399E-2</v>
      </c>
      <c r="AK124" s="190"/>
      <c r="AL124" s="197">
        <v>1.6970081531371101E-2</v>
      </c>
      <c r="AM124" s="190"/>
      <c r="AN124" s="197">
        <v>2.6029223523872302E-3</v>
      </c>
      <c r="AO124" s="190">
        <v>2.4011680631292999E-3</v>
      </c>
      <c r="AP124" s="197">
        <v>2.1003935912161402E-3</v>
      </c>
      <c r="AQ124" s="190"/>
    </row>
    <row r="125" spans="1:43" x14ac:dyDescent="0.35">
      <c r="A125">
        <v>98.06</v>
      </c>
      <c r="B125" t="s">
        <v>1214</v>
      </c>
      <c r="C125" t="s">
        <v>1573</v>
      </c>
      <c r="D125" s="197">
        <v>4.2088492371603701E-3</v>
      </c>
      <c r="E125" s="190">
        <v>4.5110368209220399E-3</v>
      </c>
      <c r="F125" s="197">
        <v>4.9632544322798901E-3</v>
      </c>
      <c r="G125" s="190">
        <v>2.6202766961971199E-3</v>
      </c>
      <c r="H125" s="197">
        <v>3.7381171090770599E-3</v>
      </c>
      <c r="I125" s="190">
        <v>3.4622335918676099E-3</v>
      </c>
      <c r="J125" s="197">
        <v>2.1928092954284599E-2</v>
      </c>
      <c r="K125" s="190">
        <v>3.0107726906158101E-2</v>
      </c>
      <c r="L125" s="197">
        <v>1.7253201367330499E-2</v>
      </c>
      <c r="M125" s="190">
        <v>1.9464720718520501E-2</v>
      </c>
      <c r="N125" s="197">
        <v>7.4233251776814294E-2</v>
      </c>
      <c r="O125" s="190">
        <v>2.1159558490172599E-2</v>
      </c>
      <c r="P125" s="197">
        <v>0.17420636927453101</v>
      </c>
      <c r="Q125" s="190"/>
      <c r="R125" s="197">
        <v>3.4995224304581497E-2</v>
      </c>
      <c r="S125" s="190">
        <v>2.1605011061985599E-3</v>
      </c>
      <c r="T125" s="197">
        <v>3.381405094125E-2</v>
      </c>
      <c r="U125" s="190">
        <v>1.1704837569953601E-2</v>
      </c>
      <c r="V125" s="197">
        <v>2.83349186531494E-2</v>
      </c>
      <c r="W125" s="190">
        <v>8.5004016783647197E-3</v>
      </c>
      <c r="X125" s="197">
        <v>3.5660927717045203E-2</v>
      </c>
      <c r="Y125" s="190">
        <v>1.6088757044152899E-2</v>
      </c>
      <c r="Z125" s="197">
        <v>9.7759034213316907E-3</v>
      </c>
      <c r="AA125" s="190">
        <v>2.5220401039397801E-3</v>
      </c>
      <c r="AB125" s="197">
        <v>9.6638933050250293E-3</v>
      </c>
      <c r="AC125" s="190">
        <v>3.8099072286512099E-3</v>
      </c>
      <c r="AD125" s="197">
        <v>2.12976015725737E-2</v>
      </c>
      <c r="AE125" s="190">
        <v>8.30278924963305E-3</v>
      </c>
      <c r="AF125" s="197">
        <v>0.12212820715209199</v>
      </c>
      <c r="AG125" s="190"/>
      <c r="AH125" s="197">
        <v>7.8768135436072695E-2</v>
      </c>
      <c r="AI125" s="190"/>
      <c r="AJ125" s="197">
        <v>3.8826370603451302E-2</v>
      </c>
      <c r="AK125" s="190"/>
      <c r="AL125" s="197">
        <v>4.6676790594538102E-2</v>
      </c>
      <c r="AM125" s="190"/>
      <c r="AN125" s="197">
        <v>3.92318808261682E-2</v>
      </c>
      <c r="AO125" s="190">
        <v>3.12626974873529E-2</v>
      </c>
      <c r="AP125" s="197">
        <v>1.5792611808761198E-2</v>
      </c>
      <c r="AQ125" s="190"/>
    </row>
    <row r="126" spans="1:43" x14ac:dyDescent="0.35">
      <c r="A126">
        <v>98.096400000000003</v>
      </c>
      <c r="B126" t="s">
        <v>1017</v>
      </c>
      <c r="C126" t="s">
        <v>398</v>
      </c>
      <c r="D126" s="197">
        <v>2.0697710288773998E-3</v>
      </c>
      <c r="E126" s="190">
        <v>2.11163023320081E-3</v>
      </c>
      <c r="F126" s="197">
        <v>2.3802656897359501E-3</v>
      </c>
      <c r="G126" s="190">
        <v>9.6208966728228602E-4</v>
      </c>
      <c r="H126" s="197">
        <v>1.83195516707912E-3</v>
      </c>
      <c r="I126" s="190">
        <v>1.55221834533923E-3</v>
      </c>
      <c r="J126" s="197">
        <v>1.3549344213213301E-2</v>
      </c>
      <c r="K126" s="190">
        <v>2.1722019544295999E-2</v>
      </c>
      <c r="L126" s="197">
        <v>8.9033969322706297E-3</v>
      </c>
      <c r="M126" s="190">
        <v>1.0064093280851401E-2</v>
      </c>
      <c r="N126" s="197">
        <v>0.60317134762251501</v>
      </c>
      <c r="O126" s="190">
        <v>7.8903124925905094E-2</v>
      </c>
      <c r="P126" s="197">
        <v>1.91557976906286</v>
      </c>
      <c r="Q126" s="190"/>
      <c r="R126" s="197">
        <v>0.194487800625845</v>
      </c>
      <c r="S126" s="190">
        <v>2.96420316156032E-2</v>
      </c>
      <c r="T126" s="197">
        <v>0.19345851004419501</v>
      </c>
      <c r="U126" s="190">
        <v>2.0651965754251302E-2</v>
      </c>
      <c r="V126" s="197">
        <v>8.2600854416491606E-2</v>
      </c>
      <c r="W126" s="190">
        <v>1.6895673484912301E-2</v>
      </c>
      <c r="X126" s="197">
        <v>9.2030907888063507E-2</v>
      </c>
      <c r="Y126" s="190">
        <v>8.9613949831433802E-3</v>
      </c>
      <c r="Z126" s="197">
        <v>5.7141001329074098E-2</v>
      </c>
      <c r="AA126" s="190">
        <v>1.0139116715421E-2</v>
      </c>
      <c r="AB126" s="197">
        <v>4.15474025985271E-2</v>
      </c>
      <c r="AC126" s="190">
        <v>9.2664557415793603E-3</v>
      </c>
      <c r="AD126" s="197">
        <v>8.8334823681325295E-2</v>
      </c>
      <c r="AE126" s="190">
        <v>3.2526820119927698E-2</v>
      </c>
      <c r="AF126" s="197">
        <v>0.82857733342666995</v>
      </c>
      <c r="AG126" s="190"/>
      <c r="AH126" s="197">
        <v>0.52068738263357595</v>
      </c>
      <c r="AI126" s="190"/>
      <c r="AJ126" s="197">
        <v>0.47153983102519398</v>
      </c>
      <c r="AK126" s="190"/>
      <c r="AL126" s="197">
        <v>0.799162514984462</v>
      </c>
      <c r="AM126" s="190"/>
      <c r="AN126" s="197">
        <v>0.21526224898610199</v>
      </c>
      <c r="AO126" s="190">
        <v>0.17329758897660699</v>
      </c>
      <c r="AP126" s="197">
        <v>5.3157040095501498E-2</v>
      </c>
      <c r="AQ126" s="190"/>
    </row>
    <row r="127" spans="1:43" x14ac:dyDescent="0.35">
      <c r="A127">
        <v>99.001099999999894</v>
      </c>
      <c r="B127" t="s">
        <v>1215</v>
      </c>
      <c r="C127" t="s">
        <v>1573</v>
      </c>
      <c r="D127" s="197">
        <v>1.09870540004816E-2</v>
      </c>
      <c r="E127" s="190">
        <v>4.1187170339441999E-3</v>
      </c>
      <c r="F127" s="197">
        <v>1.21699054335735E-2</v>
      </c>
      <c r="G127" s="190">
        <v>4.8881928158991499E-3</v>
      </c>
      <c r="H127" s="197">
        <v>1.17909754141343E-2</v>
      </c>
      <c r="I127" s="190">
        <v>6.1921073128662803E-3</v>
      </c>
      <c r="J127" s="197">
        <v>1.25561736136041E-2</v>
      </c>
      <c r="K127" s="190">
        <v>6.0818664681292298E-3</v>
      </c>
      <c r="L127" s="197">
        <v>1.09523547094176E-2</v>
      </c>
      <c r="M127" s="190">
        <v>6.5923925285661603E-3</v>
      </c>
      <c r="N127" s="197">
        <v>1.7370325636398401E-4</v>
      </c>
      <c r="O127" s="190">
        <v>3.3259000120108799E-5</v>
      </c>
      <c r="P127" s="197">
        <v>1.0489749367152499E-3</v>
      </c>
      <c r="Q127" s="190"/>
      <c r="R127" s="197">
        <v>1.47948456501781E-4</v>
      </c>
      <c r="S127" s="190">
        <v>1.28588876122396E-5</v>
      </c>
      <c r="T127" s="197">
        <v>2.1686547867483301E-4</v>
      </c>
      <c r="U127" s="190">
        <v>9.8156505570270802E-5</v>
      </c>
      <c r="V127" s="197">
        <v>4.6982035010830401E-5</v>
      </c>
      <c r="W127" s="190">
        <v>5.7201946610895296E-6</v>
      </c>
      <c r="X127" s="197">
        <v>4.7305194167834997E-5</v>
      </c>
      <c r="Y127" s="190">
        <v>7.9504909407614599E-6</v>
      </c>
      <c r="Z127" s="197">
        <v>4.6495952023665503E-5</v>
      </c>
      <c r="AA127" s="190">
        <v>5.7342676298739598E-6</v>
      </c>
      <c r="AB127" s="197">
        <v>3.2813269990545897E-5</v>
      </c>
      <c r="AC127" s="190">
        <v>7.65543516699053E-6</v>
      </c>
      <c r="AD127" s="197">
        <v>1.4570567846581E-4</v>
      </c>
      <c r="AE127" s="190">
        <v>1.1434196264632001E-4</v>
      </c>
      <c r="AF127" s="197">
        <v>6.8917472813206503E-4</v>
      </c>
      <c r="AG127" s="190"/>
      <c r="AH127" s="197">
        <v>3.6966319334605098E-4</v>
      </c>
      <c r="AI127" s="190"/>
      <c r="AJ127" s="197">
        <v>3.9461529331636797E-3</v>
      </c>
      <c r="AK127" s="190"/>
      <c r="AL127" s="197">
        <v>7.2215972503138302E-3</v>
      </c>
      <c r="AM127" s="190"/>
      <c r="AN127" s="197">
        <v>2.9746865414180699E-5</v>
      </c>
      <c r="AO127" s="190">
        <v>1.4268455443712999E-5</v>
      </c>
      <c r="AP127" s="197">
        <v>2.85065099953851E-5</v>
      </c>
      <c r="AQ127" s="190"/>
    </row>
    <row r="128" spans="1:43" x14ac:dyDescent="0.35">
      <c r="A128">
        <v>99.0077</v>
      </c>
      <c r="B128" t="s">
        <v>1216</v>
      </c>
      <c r="C128" t="s">
        <v>1573</v>
      </c>
      <c r="D128" s="197">
        <v>2.03956981741845E-2</v>
      </c>
      <c r="E128" s="190">
        <v>1.0354947484753499E-2</v>
      </c>
      <c r="F128" s="197">
        <v>2.35527475293619E-2</v>
      </c>
      <c r="G128" s="190">
        <v>6.63545269578978E-3</v>
      </c>
      <c r="H128" s="197">
        <v>2.36058232632309E-2</v>
      </c>
      <c r="I128" s="190">
        <v>1.02059714346558E-2</v>
      </c>
      <c r="J128" s="197">
        <v>1.33392707913006E-2</v>
      </c>
      <c r="K128" s="190">
        <v>9.0744078473671899E-3</v>
      </c>
      <c r="L128" s="197">
        <v>1.8689071415140899E-2</v>
      </c>
      <c r="M128" s="190">
        <v>2.2976170170736698E-3</v>
      </c>
      <c r="N128" s="197">
        <v>4.2490700223606499E-4</v>
      </c>
      <c r="O128" s="190">
        <v>1.6453224923407099E-4</v>
      </c>
      <c r="P128" s="197">
        <v>7.1459695057481001E-4</v>
      </c>
      <c r="Q128" s="190"/>
      <c r="R128" s="197">
        <v>4.7733253151268002E-4</v>
      </c>
      <c r="S128" s="190">
        <v>1.50986186150605E-4</v>
      </c>
      <c r="T128" s="197">
        <v>6.0578304940118695E-4</v>
      </c>
      <c r="U128" s="190">
        <v>1.08183840528437E-4</v>
      </c>
      <c r="V128" s="197">
        <v>5.7750872969759801E-5</v>
      </c>
      <c r="W128" s="190">
        <v>4.2906669403560698E-5</v>
      </c>
      <c r="X128" s="197">
        <v>5.8226291842592301E-6</v>
      </c>
      <c r="Y128" s="190">
        <v>8.2344411610487993E-6</v>
      </c>
      <c r="Z128" s="197">
        <v>6.94174628312925E-5</v>
      </c>
      <c r="AA128" s="190">
        <v>6.2977367129194901E-5</v>
      </c>
      <c r="AB128" s="197">
        <v>1.20052881112773E-4</v>
      </c>
      <c r="AC128" s="190">
        <v>9.5067677679211605E-5</v>
      </c>
      <c r="AD128" s="197">
        <v>2.8351771825573403E-4</v>
      </c>
      <c r="AE128" s="190">
        <v>5.18861335571366E-5</v>
      </c>
      <c r="AF128" s="197">
        <v>1.3592257022828199E-3</v>
      </c>
      <c r="AG128" s="190"/>
      <c r="AH128" s="197">
        <v>0</v>
      </c>
      <c r="AI128" s="190"/>
      <c r="AJ128" s="197">
        <v>3.5722576219375399E-4</v>
      </c>
      <c r="AK128" s="190"/>
      <c r="AL128" s="197">
        <v>2.36948424558091E-4</v>
      </c>
      <c r="AM128" s="190"/>
      <c r="AN128" s="197">
        <v>3.4937997287490198E-4</v>
      </c>
      <c r="AO128" s="190">
        <v>4.4156654821270099E-4</v>
      </c>
      <c r="AP128" s="197">
        <v>3.2208288946031601E-4</v>
      </c>
      <c r="AQ128" s="190"/>
    </row>
    <row r="129" spans="1:43" x14ac:dyDescent="0.35">
      <c r="A129">
        <v>99.026300000000006</v>
      </c>
      <c r="B129" t="s">
        <v>1019</v>
      </c>
      <c r="C129" t="s">
        <v>1613</v>
      </c>
      <c r="D129" s="197">
        <v>1.9214142965347101E-2</v>
      </c>
      <c r="E129" s="190">
        <v>1.3215622581658501E-2</v>
      </c>
      <c r="F129" s="197">
        <v>2.0990961320686501E-2</v>
      </c>
      <c r="G129" s="190">
        <v>1.24411024705965E-2</v>
      </c>
      <c r="H129" s="197">
        <v>2.1314344335279799E-2</v>
      </c>
      <c r="I129" s="190">
        <v>1.50954465743971E-2</v>
      </c>
      <c r="J129" s="197">
        <v>3.3322512069600602E-2</v>
      </c>
      <c r="K129" s="190">
        <v>2.6515897978691499E-2</v>
      </c>
      <c r="L129" s="197">
        <v>1.9265646569395299E-2</v>
      </c>
      <c r="M129" s="190">
        <v>1.11352448661371E-2</v>
      </c>
      <c r="N129" s="197">
        <v>0.39755722322567999</v>
      </c>
      <c r="O129" s="190">
        <v>7.8748601668344007E-2</v>
      </c>
      <c r="P129" s="197">
        <v>0.98538503621346596</v>
      </c>
      <c r="Q129" s="190"/>
      <c r="R129" s="197">
        <v>9.9838424449566504E-2</v>
      </c>
      <c r="S129" s="190">
        <v>1.7883027456350401E-2</v>
      </c>
      <c r="T129" s="197">
        <v>9.3222290054001095E-2</v>
      </c>
      <c r="U129" s="190">
        <v>3.2966650564277701E-2</v>
      </c>
      <c r="V129" s="197">
        <v>8.4267503090811199E-2</v>
      </c>
      <c r="W129" s="190">
        <v>3.7804578480915299E-2</v>
      </c>
      <c r="X129" s="197">
        <v>0.11563839321894399</v>
      </c>
      <c r="Y129" s="190">
        <v>1.0981507885564601E-2</v>
      </c>
      <c r="Z129" s="197">
        <v>2.9034927210512401E-2</v>
      </c>
      <c r="AA129" s="190">
        <v>5.4428033332406499E-3</v>
      </c>
      <c r="AB129" s="197">
        <v>2.3699614895452598E-2</v>
      </c>
      <c r="AC129" s="190">
        <v>6.5097938223724798E-3</v>
      </c>
      <c r="AD129" s="197">
        <v>6.2309282393908198E-2</v>
      </c>
      <c r="AE129" s="190">
        <v>2.9608566838389701E-2</v>
      </c>
      <c r="AF129" s="197">
        <v>0.63776493989139704</v>
      </c>
      <c r="AG129" s="190"/>
      <c r="AH129" s="197">
        <v>0.26540235230326398</v>
      </c>
      <c r="AI129" s="190"/>
      <c r="AJ129" s="197">
        <v>0.25530527220770999</v>
      </c>
      <c r="AK129" s="190"/>
      <c r="AL129" s="197">
        <v>0.38424279759336599</v>
      </c>
      <c r="AM129" s="190"/>
      <c r="AN129" s="197">
        <v>0.124469498665642</v>
      </c>
      <c r="AO129" s="190">
        <v>7.6413047443443502E-2</v>
      </c>
      <c r="AP129" s="197">
        <v>3.1099711886598599E-2</v>
      </c>
      <c r="AQ129" s="190"/>
    </row>
    <row r="130" spans="1:43" x14ac:dyDescent="0.35">
      <c r="A130">
        <v>99.0441</v>
      </c>
      <c r="B130" t="s">
        <v>1021</v>
      </c>
      <c r="C130" t="s">
        <v>1614</v>
      </c>
      <c r="D130" s="197">
        <v>0.43515309734062901</v>
      </c>
      <c r="E130" s="190">
        <v>0.18301160520682799</v>
      </c>
      <c r="F130" s="197">
        <v>0.37688531395464397</v>
      </c>
      <c r="G130" s="190">
        <v>0.146665689056031</v>
      </c>
      <c r="H130" s="197">
        <v>0.42122414283732701</v>
      </c>
      <c r="I130" s="190">
        <v>0.29748606190513499</v>
      </c>
      <c r="J130" s="197">
        <v>0.60461242777731705</v>
      </c>
      <c r="K130" s="190">
        <v>0.406397060557809</v>
      </c>
      <c r="L130" s="197">
        <v>0.39957121552771302</v>
      </c>
      <c r="M130" s="190">
        <v>0.201237548114967</v>
      </c>
      <c r="N130" s="197">
        <v>0.200909260734251</v>
      </c>
      <c r="O130" s="190">
        <v>2.61220061591304E-2</v>
      </c>
      <c r="P130" s="197">
        <v>0.567475158996949</v>
      </c>
      <c r="Q130" s="190"/>
      <c r="R130" s="197">
        <v>6.5839910089469003E-2</v>
      </c>
      <c r="S130" s="190">
        <v>1.40692487615585E-2</v>
      </c>
      <c r="T130" s="197">
        <v>6.2492330483407701E-2</v>
      </c>
      <c r="U130" s="190">
        <v>1.9636320491001499E-2</v>
      </c>
      <c r="V130" s="197">
        <v>3.0944792418297E-2</v>
      </c>
      <c r="W130" s="190">
        <v>1.1949315176191799E-2</v>
      </c>
      <c r="X130" s="197">
        <v>3.72459713507685E-2</v>
      </c>
      <c r="Y130" s="190">
        <v>7.5970945211712897E-3</v>
      </c>
      <c r="Z130" s="197">
        <v>2.26571185110588E-2</v>
      </c>
      <c r="AA130" s="190">
        <v>3.1890146038002901E-3</v>
      </c>
      <c r="AB130" s="197">
        <v>1.6770285907605501E-2</v>
      </c>
      <c r="AC130" s="190">
        <v>3.3288932479118398E-3</v>
      </c>
      <c r="AD130" s="197">
        <v>4.5958685318789903E-2</v>
      </c>
      <c r="AE130" s="190">
        <v>2.5679971729254399E-2</v>
      </c>
      <c r="AF130" s="197">
        <v>0.41996710793734898</v>
      </c>
      <c r="AG130" s="190"/>
      <c r="AH130" s="197">
        <v>0.18986462331117801</v>
      </c>
      <c r="AI130" s="190"/>
      <c r="AJ130" s="197">
        <v>6.1395140504980301E-2</v>
      </c>
      <c r="AK130" s="190"/>
      <c r="AL130" s="197">
        <v>0.33967214085013803</v>
      </c>
      <c r="AM130" s="190"/>
      <c r="AN130" s="197">
        <v>9.8552769956358297E-2</v>
      </c>
      <c r="AO130" s="190">
        <v>7.17569392208776E-2</v>
      </c>
      <c r="AP130" s="197">
        <v>2.2085518930927601E-2</v>
      </c>
      <c r="AQ130" s="190"/>
    </row>
    <row r="131" spans="1:43" x14ac:dyDescent="0.35">
      <c r="A131">
        <v>99.080399999999997</v>
      </c>
      <c r="B131" t="s">
        <v>1022</v>
      </c>
      <c r="C131" t="s">
        <v>1615</v>
      </c>
      <c r="D131" s="197">
        <v>1.69297753303112E-2</v>
      </c>
      <c r="E131" s="190">
        <v>9.4494880812655106E-3</v>
      </c>
      <c r="F131" s="197">
        <v>2.1963644999207499E-2</v>
      </c>
      <c r="G131" s="190">
        <v>8.5635685343881402E-3</v>
      </c>
      <c r="H131" s="197">
        <v>1.6255036536715801E-2</v>
      </c>
      <c r="I131" s="190">
        <v>1.34972440794649E-2</v>
      </c>
      <c r="J131" s="197">
        <v>6.3380036216351701E-2</v>
      </c>
      <c r="K131" s="190">
        <v>6.2770316872036394E-2</v>
      </c>
      <c r="L131" s="197">
        <v>2.5293712493479899E-2</v>
      </c>
      <c r="M131" s="190">
        <v>1.8354603396655698E-2</v>
      </c>
      <c r="N131" s="197">
        <v>1.9450133920712299E-2</v>
      </c>
      <c r="O131" s="190">
        <v>1.6586362428138001E-3</v>
      </c>
      <c r="P131" s="197">
        <v>2.8403473726449101E-2</v>
      </c>
      <c r="Q131" s="190"/>
      <c r="R131" s="197">
        <v>0.127079784859811</v>
      </c>
      <c r="S131" s="190">
        <v>4.5652367427756503E-2</v>
      </c>
      <c r="T131" s="197">
        <v>0.11244942534720399</v>
      </c>
      <c r="U131" s="190">
        <v>4.8464449237294802E-2</v>
      </c>
      <c r="V131" s="197">
        <v>3.3355573733248503E-2</v>
      </c>
      <c r="W131" s="190">
        <v>1.4912846826895001E-2</v>
      </c>
      <c r="X131" s="197">
        <v>3.9902486359029501E-2</v>
      </c>
      <c r="Y131" s="190">
        <v>9.9973459023891195E-3</v>
      </c>
      <c r="Z131" s="197">
        <v>5.0195489433149602E-2</v>
      </c>
      <c r="AA131" s="190">
        <v>1.58151428014533E-2</v>
      </c>
      <c r="AB131" s="197">
        <v>4.8458810775141498E-2</v>
      </c>
      <c r="AC131" s="190">
        <v>1.3928725810263699E-2</v>
      </c>
      <c r="AD131" s="197">
        <v>3.7895774237632102E-2</v>
      </c>
      <c r="AE131" s="190">
        <v>1.26942056512432E-2</v>
      </c>
      <c r="AF131" s="197">
        <v>0.116195162503112</v>
      </c>
      <c r="AG131" s="190"/>
      <c r="AH131" s="197">
        <v>7.4402916885960204E-3</v>
      </c>
      <c r="AI131" s="190"/>
      <c r="AJ131" s="197">
        <v>7.1347713251509001E-2</v>
      </c>
      <c r="AK131" s="190"/>
      <c r="AL131" s="197">
        <v>6.7773770090773497E-2</v>
      </c>
      <c r="AM131" s="190"/>
      <c r="AN131" s="197">
        <v>9.8856888195912301E-3</v>
      </c>
      <c r="AO131" s="190">
        <v>5.1509063093427799E-3</v>
      </c>
      <c r="AP131" s="197">
        <v>2.1197071669084799E-2</v>
      </c>
      <c r="AQ131" s="190"/>
    </row>
    <row r="132" spans="1:43" x14ac:dyDescent="0.35">
      <c r="A132">
        <v>99.116799999999998</v>
      </c>
      <c r="B132" t="s">
        <v>1217</v>
      </c>
      <c r="C132" t="s">
        <v>1573</v>
      </c>
      <c r="D132" s="197">
        <v>1.18445544372739E-2</v>
      </c>
      <c r="E132" s="190">
        <v>8.1391341516861195E-3</v>
      </c>
      <c r="F132" s="197">
        <v>1.21939431131886E-2</v>
      </c>
      <c r="G132" s="190">
        <v>6.5262203799442498E-3</v>
      </c>
      <c r="H132" s="197">
        <v>1.05297026906993E-2</v>
      </c>
      <c r="I132" s="190">
        <v>5.5550864169334399E-3</v>
      </c>
      <c r="J132" s="197">
        <v>2.7159388167162998E-2</v>
      </c>
      <c r="K132" s="190">
        <v>2.5484791891516201E-2</v>
      </c>
      <c r="L132" s="197">
        <v>1.15569550491162E-2</v>
      </c>
      <c r="M132" s="190">
        <v>8.1925683306300397E-3</v>
      </c>
      <c r="N132" s="197">
        <v>1.9697365536583598E-2</v>
      </c>
      <c r="O132" s="190">
        <v>3.1077844117597801E-3</v>
      </c>
      <c r="P132" s="197">
        <v>3.8088447469574703E-2</v>
      </c>
      <c r="Q132" s="190"/>
      <c r="R132" s="197">
        <v>4.2258306911933698E-2</v>
      </c>
      <c r="S132" s="190">
        <v>1.1699648723378199E-2</v>
      </c>
      <c r="T132" s="197">
        <v>2.82331807172931E-2</v>
      </c>
      <c r="U132" s="190">
        <v>2.0902884524201502E-2</v>
      </c>
      <c r="V132" s="197">
        <v>8.6963260174411205E-3</v>
      </c>
      <c r="W132" s="190">
        <v>3.8780275688018902E-3</v>
      </c>
      <c r="X132" s="197">
        <v>1.1167839736884001E-2</v>
      </c>
      <c r="Y132" s="190">
        <v>3.0526282282752801E-3</v>
      </c>
      <c r="Z132" s="197">
        <v>4.9729082455171698E-3</v>
      </c>
      <c r="AA132" s="190">
        <v>2.7789945801835102E-4</v>
      </c>
      <c r="AB132" s="197">
        <v>4.4275803543772198E-3</v>
      </c>
      <c r="AC132" s="190">
        <v>1.84439267767908E-3</v>
      </c>
      <c r="AD132" s="197">
        <v>9.6147996654641008E-3</v>
      </c>
      <c r="AE132" s="190">
        <v>4.4386934051268397E-3</v>
      </c>
      <c r="AF132" s="197">
        <v>5.31317441336552E-2</v>
      </c>
      <c r="AG132" s="190"/>
      <c r="AH132" s="197">
        <v>8.5276106021085502E-3</v>
      </c>
      <c r="AI132" s="190"/>
      <c r="AJ132" s="197">
        <v>6.5972280463536495E-2</v>
      </c>
      <c r="AK132" s="190"/>
      <c r="AL132" s="197">
        <v>5.1746539926179398E-2</v>
      </c>
      <c r="AM132" s="190"/>
      <c r="AN132" s="197">
        <v>4.0206797700362796E-3</v>
      </c>
      <c r="AO132" s="190">
        <v>2.31164911917481E-3</v>
      </c>
      <c r="AP132" s="197">
        <v>3.10631030624963E-3</v>
      </c>
      <c r="AQ132" s="190"/>
    </row>
    <row r="133" spans="1:43" x14ac:dyDescent="0.35">
      <c r="A133">
        <v>100.039</v>
      </c>
      <c r="B133" t="s">
        <v>1218</v>
      </c>
      <c r="C133" t="s">
        <v>1573</v>
      </c>
      <c r="D133" s="197">
        <v>8.0424627579760103E-3</v>
      </c>
      <c r="E133" s="190">
        <v>6.5182685492643196E-3</v>
      </c>
      <c r="F133" s="197">
        <v>9.1068823505097308E-3</v>
      </c>
      <c r="G133" s="190">
        <v>3.7999392020360398E-3</v>
      </c>
      <c r="H133" s="197">
        <v>7.3601656039070096E-3</v>
      </c>
      <c r="I133" s="190">
        <v>4.6337649002474897E-3</v>
      </c>
      <c r="J133" s="197">
        <v>2.68663279709065E-2</v>
      </c>
      <c r="K133" s="190">
        <v>3.5150017133248897E-2</v>
      </c>
      <c r="L133" s="197">
        <v>2.7578332509754201E-2</v>
      </c>
      <c r="M133" s="190">
        <v>3.1037822953554599E-2</v>
      </c>
      <c r="N133" s="197">
        <v>3.26871713359057E-3</v>
      </c>
      <c r="O133" s="190">
        <v>8.5489726710426706E-5</v>
      </c>
      <c r="P133" s="197">
        <v>7.6498794678960102E-3</v>
      </c>
      <c r="Q133" s="190"/>
      <c r="R133" s="197">
        <v>4.1147431278054898E-3</v>
      </c>
      <c r="S133" s="190">
        <v>2.99865787550375E-5</v>
      </c>
      <c r="T133" s="197">
        <v>4.3571565962696197E-3</v>
      </c>
      <c r="U133" s="190">
        <v>2.4665408688223801E-3</v>
      </c>
      <c r="V133" s="197">
        <v>9.0997847304601705E-4</v>
      </c>
      <c r="W133" s="190">
        <v>2.7576770828788299E-4</v>
      </c>
      <c r="X133" s="197">
        <v>1.1349806760139801E-3</v>
      </c>
      <c r="Y133" s="190">
        <v>7.5843667090019494E-5</v>
      </c>
      <c r="Z133" s="197">
        <v>8.6437792134465904E-4</v>
      </c>
      <c r="AA133" s="190">
        <v>1.5282319627175E-4</v>
      </c>
      <c r="AB133" s="197">
        <v>4.4115834754387202E-4</v>
      </c>
      <c r="AC133" s="190">
        <v>8.7031298805919597E-5</v>
      </c>
      <c r="AD133" s="197">
        <v>2.09113612825429E-3</v>
      </c>
      <c r="AE133" s="190">
        <v>1.13993661551008E-3</v>
      </c>
      <c r="AF133" s="197">
        <v>1.1698665666405299E-2</v>
      </c>
      <c r="AG133" s="190"/>
      <c r="AH133" s="197">
        <v>3.78449713557138E-3</v>
      </c>
      <c r="AI133" s="190"/>
      <c r="AJ133" s="197">
        <v>9.7367914764662396E-3</v>
      </c>
      <c r="AK133" s="190"/>
      <c r="AL133" s="197">
        <v>4.0284771829213903E-2</v>
      </c>
      <c r="AM133" s="190"/>
      <c r="AN133" s="197">
        <v>2.4435044166818602E-4</v>
      </c>
      <c r="AO133" s="190">
        <v>9.5733488946899895E-5</v>
      </c>
      <c r="AP133" s="197">
        <v>8.9935430106538098E-5</v>
      </c>
      <c r="AQ133" s="190"/>
    </row>
    <row r="134" spans="1:43" x14ac:dyDescent="0.35">
      <c r="A134">
        <v>100.07599999999999</v>
      </c>
      <c r="B134" t="s">
        <v>1219</v>
      </c>
      <c r="C134" t="s">
        <v>1573</v>
      </c>
      <c r="D134" s="197">
        <v>1.5954629986197099E-3</v>
      </c>
      <c r="E134" s="190">
        <v>1.4231449463045201E-3</v>
      </c>
      <c r="F134" s="197">
        <v>1.80549993972549E-3</v>
      </c>
      <c r="G134" s="190">
        <v>7.1143538565539895E-4</v>
      </c>
      <c r="H134" s="197">
        <v>1.19864364882769E-3</v>
      </c>
      <c r="I134" s="190">
        <v>6.87176433358557E-4</v>
      </c>
      <c r="J134" s="197">
        <v>1.10480259594005E-2</v>
      </c>
      <c r="K134" s="190">
        <v>1.8142085559934899E-2</v>
      </c>
      <c r="L134" s="197">
        <v>9.64755096226751E-3</v>
      </c>
      <c r="M134" s="190">
        <v>1.0702811517796101E-2</v>
      </c>
      <c r="N134" s="197">
        <v>3.8511706661320998E-2</v>
      </c>
      <c r="O134" s="190">
        <v>4.7694341144552304E-3</v>
      </c>
      <c r="P134" s="197">
        <v>9.1730222883125698E-2</v>
      </c>
      <c r="Q134" s="190"/>
      <c r="R134" s="197">
        <v>5.11908984854385E-2</v>
      </c>
      <c r="S134" s="190">
        <v>1.09640483777364E-2</v>
      </c>
      <c r="T134" s="197">
        <v>4.4010677655825003E-2</v>
      </c>
      <c r="U134" s="190">
        <v>1.9356162404550299E-2</v>
      </c>
      <c r="V134" s="197">
        <v>1.55188638713136E-2</v>
      </c>
      <c r="W134" s="190">
        <v>3.02144547198155E-3</v>
      </c>
      <c r="X134" s="197">
        <v>1.6659279112516499E-2</v>
      </c>
      <c r="Y134" s="190">
        <v>1.05831451656426E-3</v>
      </c>
      <c r="Z134" s="197">
        <v>1.2630770809155501E-2</v>
      </c>
      <c r="AA134" s="190">
        <v>1.44451605622482E-3</v>
      </c>
      <c r="AB134" s="197">
        <v>9.4087204990301199E-3</v>
      </c>
      <c r="AC134" s="190">
        <v>2.2718181398232199E-3</v>
      </c>
      <c r="AD134" s="197">
        <v>0.49276161429972498</v>
      </c>
      <c r="AE134" s="190">
        <v>0.49924982248566302</v>
      </c>
      <c r="AF134" s="197">
        <v>0.10143851368922099</v>
      </c>
      <c r="AG134" s="190"/>
      <c r="AH134" s="197">
        <v>3.8144785814693397E-2</v>
      </c>
      <c r="AI134" s="190"/>
      <c r="AJ134" s="197">
        <v>9.1662957844753506E-2</v>
      </c>
      <c r="AK134" s="190"/>
      <c r="AL134" s="197">
        <v>9.8852130745344005E-2</v>
      </c>
      <c r="AM134" s="190"/>
      <c r="AN134" s="197">
        <v>1.8140676988160201E-2</v>
      </c>
      <c r="AO134" s="190">
        <v>1.24382686038944E-2</v>
      </c>
      <c r="AP134" s="197">
        <v>7.6304573751099503E-3</v>
      </c>
      <c r="AQ134" s="190"/>
    </row>
    <row r="135" spans="1:43" x14ac:dyDescent="0.35">
      <c r="A135">
        <v>100.08799999999999</v>
      </c>
      <c r="B135" t="s">
        <v>339</v>
      </c>
      <c r="C135" t="s">
        <v>1573</v>
      </c>
      <c r="D135" s="197">
        <v>1.3913279579235399E-3</v>
      </c>
      <c r="E135" s="190">
        <v>6.9382450213933196E-4</v>
      </c>
      <c r="F135" s="197">
        <v>1.3130389994438099E-3</v>
      </c>
      <c r="G135" s="190">
        <v>4.2687263366009501E-4</v>
      </c>
      <c r="H135" s="197">
        <v>1.2532293008401601E-3</v>
      </c>
      <c r="I135" s="190">
        <v>6.4707867776967896E-4</v>
      </c>
      <c r="J135" s="197">
        <v>2.4622681831586199E-3</v>
      </c>
      <c r="K135" s="190">
        <v>1.9663008999313298E-3</v>
      </c>
      <c r="L135" s="197">
        <v>2.26402097687021E-3</v>
      </c>
      <c r="M135" s="190">
        <v>2.0116280567125402E-3</v>
      </c>
      <c r="N135" s="197">
        <v>4.9446235738416403E-2</v>
      </c>
      <c r="O135" s="190">
        <v>1.2311669200287499E-2</v>
      </c>
      <c r="P135" s="197">
        <v>8.2068032187280995E-2</v>
      </c>
      <c r="Q135" s="190"/>
      <c r="R135" s="197">
        <v>4.0130668070015599E-2</v>
      </c>
      <c r="S135" s="190">
        <v>1.2696235381495599E-2</v>
      </c>
      <c r="T135" s="197">
        <v>2.13562476048508E-2</v>
      </c>
      <c r="U135" s="190">
        <v>1.47592641656995E-2</v>
      </c>
      <c r="V135" s="197">
        <v>6.2176006411957504E-3</v>
      </c>
      <c r="W135" s="190">
        <v>2.5902965672393299E-3</v>
      </c>
      <c r="X135" s="197">
        <v>7.0286070901922496E-3</v>
      </c>
      <c r="Y135" s="190">
        <v>1.08417567447759E-3</v>
      </c>
      <c r="Z135" s="197">
        <v>3.7936771168448199E-3</v>
      </c>
      <c r="AA135" s="190">
        <v>1.0715652098031801E-3</v>
      </c>
      <c r="AB135" s="197">
        <v>2.5701719234642499E-3</v>
      </c>
      <c r="AC135" s="190">
        <v>8.3513403094857396E-4</v>
      </c>
      <c r="AD135" s="197">
        <v>8.7120567292985095E-4</v>
      </c>
      <c r="AE135" s="190">
        <v>1.2320708782737699E-3</v>
      </c>
      <c r="AF135" s="197">
        <v>4.38547275437422E-2</v>
      </c>
      <c r="AG135" s="190"/>
      <c r="AH135" s="197">
        <v>6.8047226432854302E-3</v>
      </c>
      <c r="AI135" s="190"/>
      <c r="AJ135" s="197">
        <v>7.3416801416494107E-2</v>
      </c>
      <c r="AK135" s="190"/>
      <c r="AL135" s="197">
        <v>6.7647665188438996E-2</v>
      </c>
      <c r="AM135" s="190"/>
      <c r="AN135" s="197">
        <v>2.4768694013457002E-3</v>
      </c>
      <c r="AO135" s="190">
        <v>7.8722284457156304E-4</v>
      </c>
      <c r="AP135" s="197">
        <v>1.7247750281190099E-3</v>
      </c>
      <c r="AQ135" s="190"/>
    </row>
    <row r="136" spans="1:43" x14ac:dyDescent="0.35">
      <c r="A136">
        <v>100.11199999999999</v>
      </c>
      <c r="B136" t="s">
        <v>1220</v>
      </c>
      <c r="C136" t="s">
        <v>1573</v>
      </c>
      <c r="D136" s="197">
        <v>4.14981924873705E-4</v>
      </c>
      <c r="E136" s="190">
        <v>3.4990857160105898E-4</v>
      </c>
      <c r="F136" s="197">
        <v>4.4795477671996902E-4</v>
      </c>
      <c r="G136" s="190">
        <v>2.12347900558322E-4</v>
      </c>
      <c r="H136" s="197">
        <v>3.9604067121385398E-4</v>
      </c>
      <c r="I136" s="190">
        <v>2.16413823244478E-4</v>
      </c>
      <c r="J136" s="197">
        <v>2.9713516693244302E-3</v>
      </c>
      <c r="K136" s="190">
        <v>5.2855139860597897E-3</v>
      </c>
      <c r="L136" s="197">
        <v>1.82131736667846E-3</v>
      </c>
      <c r="M136" s="190">
        <v>2.03314777130544E-3</v>
      </c>
      <c r="N136" s="197">
        <v>4.0882526743840603E-2</v>
      </c>
      <c r="O136" s="190">
        <v>6.0667472078572704E-3</v>
      </c>
      <c r="P136" s="197">
        <v>7.2583679761403896E-2</v>
      </c>
      <c r="Q136" s="190"/>
      <c r="R136" s="197">
        <v>3.7153721991449097E-2</v>
      </c>
      <c r="S136" s="190">
        <v>8.4054554556189497E-3</v>
      </c>
      <c r="T136" s="197">
        <v>2.5787749457849E-2</v>
      </c>
      <c r="U136" s="190">
        <v>1.37847649331102E-2</v>
      </c>
      <c r="V136" s="197">
        <v>8.8254125564980902E-3</v>
      </c>
      <c r="W136" s="190">
        <v>1.5517823446954599E-3</v>
      </c>
      <c r="X136" s="197">
        <v>9.3938491505046202E-3</v>
      </c>
      <c r="Y136" s="190">
        <v>4.2424975010318602E-4</v>
      </c>
      <c r="Z136" s="197">
        <v>6.9813545689972004E-3</v>
      </c>
      <c r="AA136" s="190">
        <v>1.2026582103483599E-3</v>
      </c>
      <c r="AB136" s="197">
        <v>4.6469795200570901E-3</v>
      </c>
      <c r="AC136" s="190">
        <v>9.8067706806147692E-4</v>
      </c>
      <c r="AD136" s="197">
        <v>1.9133257874369699E-2</v>
      </c>
      <c r="AE136" s="190">
        <v>1.1330920379252899E-2</v>
      </c>
      <c r="AF136" s="197">
        <v>7.7842036430733799E-2</v>
      </c>
      <c r="AG136" s="190"/>
      <c r="AH136" s="197">
        <v>3.37498600270544E-2</v>
      </c>
      <c r="AI136" s="190"/>
      <c r="AJ136" s="197">
        <v>4.2725234055501403E-2</v>
      </c>
      <c r="AK136" s="190"/>
      <c r="AL136" s="197">
        <v>8.5481823905129803E-2</v>
      </c>
      <c r="AM136" s="190"/>
      <c r="AN136" s="197">
        <v>1.29369576941236E-2</v>
      </c>
      <c r="AO136" s="190">
        <v>9.0987486511370091E-3</v>
      </c>
      <c r="AP136" s="197">
        <v>3.66157447391879E-3</v>
      </c>
      <c r="AQ136" s="190"/>
    </row>
    <row r="137" spans="1:43" x14ac:dyDescent="0.35">
      <c r="A137">
        <v>101.023</v>
      </c>
      <c r="B137" t="s">
        <v>1024</v>
      </c>
      <c r="C137" t="s">
        <v>1616</v>
      </c>
      <c r="D137" s="197">
        <v>9.3947970263176694E-2</v>
      </c>
      <c r="E137" s="190">
        <v>7.6984000398745103E-2</v>
      </c>
      <c r="F137" s="197">
        <v>4.9337732390936098E-2</v>
      </c>
      <c r="G137" s="190">
        <v>2.2097737360929699E-2</v>
      </c>
      <c r="H137" s="197">
        <v>5.5251563873208301E-2</v>
      </c>
      <c r="I137" s="190">
        <v>4.7321079261128898E-2</v>
      </c>
      <c r="J137" s="197">
        <v>7.1666926410653503E-2</v>
      </c>
      <c r="K137" s="190">
        <v>4.9137081955854797E-2</v>
      </c>
      <c r="L137" s="197">
        <v>4.3913061044931798E-2</v>
      </c>
      <c r="M137" s="190">
        <v>2.1441774716669401E-2</v>
      </c>
      <c r="N137" s="197">
        <v>5.4039347597555999E-2</v>
      </c>
      <c r="O137" s="190">
        <v>1.16071163478495E-2</v>
      </c>
      <c r="P137" s="197">
        <v>6.5488363174058498E-2</v>
      </c>
      <c r="Q137" s="190"/>
      <c r="R137" s="197">
        <v>6.6972228757949795E-2</v>
      </c>
      <c r="S137" s="190">
        <v>2.2842940951318998E-2</v>
      </c>
      <c r="T137" s="197">
        <v>6.5765700818099307E-2</v>
      </c>
      <c r="U137" s="190">
        <v>4.5860118821014401E-2</v>
      </c>
      <c r="V137" s="197">
        <v>5.92496263714556E-3</v>
      </c>
      <c r="W137" s="190">
        <v>2.5029097091383901E-3</v>
      </c>
      <c r="X137" s="197">
        <v>6.6834695445663599E-3</v>
      </c>
      <c r="Y137" s="190">
        <v>5.8601192416169899E-4</v>
      </c>
      <c r="Z137" s="197">
        <v>4.8274136087837699E-3</v>
      </c>
      <c r="AA137" s="190">
        <v>1.1602219716171801E-3</v>
      </c>
      <c r="AB137" s="197">
        <v>3.0136599147701499E-3</v>
      </c>
      <c r="AC137" s="190">
        <v>7.7326597191623302E-4</v>
      </c>
      <c r="AD137" s="197">
        <v>7.4392616398410698E-3</v>
      </c>
      <c r="AE137" s="190">
        <v>5.5312294465120499E-3</v>
      </c>
      <c r="AF137" s="197">
        <v>4.5747947012240803E-2</v>
      </c>
      <c r="AG137" s="190"/>
      <c r="AH137" s="197">
        <v>9.0779003964068898E-3</v>
      </c>
      <c r="AI137" s="190"/>
      <c r="AJ137" s="197">
        <v>0.103465297004211</v>
      </c>
      <c r="AK137" s="190"/>
      <c r="AL137" s="197">
        <v>8.1247477551055602E-2</v>
      </c>
      <c r="AM137" s="190"/>
      <c r="AN137" s="197">
        <v>3.18782066783467E-3</v>
      </c>
      <c r="AO137" s="190">
        <v>1.4316260501067101E-3</v>
      </c>
      <c r="AP137" s="197">
        <v>1.2088732850846699E-3</v>
      </c>
      <c r="AQ137" s="190"/>
    </row>
    <row r="138" spans="1:43" x14ac:dyDescent="0.35">
      <c r="A138">
        <v>101.06</v>
      </c>
      <c r="B138" t="s">
        <v>1026</v>
      </c>
      <c r="C138" t="s">
        <v>1617</v>
      </c>
      <c r="D138" s="197">
        <v>0.15206477513802399</v>
      </c>
      <c r="E138" s="190">
        <v>6.0649653874219903E-2</v>
      </c>
      <c r="F138" s="197">
        <v>0.13694644818792101</v>
      </c>
      <c r="G138" s="190">
        <v>5.3345357275213397E-2</v>
      </c>
      <c r="H138" s="197">
        <v>0.13757226490403901</v>
      </c>
      <c r="I138" s="190">
        <v>7.5806805568769994E-2</v>
      </c>
      <c r="J138" s="197">
        <v>0.22066059259544299</v>
      </c>
      <c r="K138" s="190">
        <v>0.14831542874697601</v>
      </c>
      <c r="L138" s="197">
        <v>0.149963617510947</v>
      </c>
      <c r="M138" s="190">
        <v>7.7424757400420194E-2</v>
      </c>
      <c r="N138" s="197">
        <v>7.0699584725360698E-2</v>
      </c>
      <c r="O138" s="190">
        <v>1.23629904984676E-2</v>
      </c>
      <c r="P138" s="197">
        <v>0.157021495375465</v>
      </c>
      <c r="Q138" s="190"/>
      <c r="R138" s="197">
        <v>4.3747521786571202E-2</v>
      </c>
      <c r="S138" s="190">
        <v>6.9636866105088303E-3</v>
      </c>
      <c r="T138" s="197">
        <v>4.8825250254387498E-2</v>
      </c>
      <c r="U138" s="190">
        <v>1.7597529215269501E-2</v>
      </c>
      <c r="V138" s="197">
        <v>2.1601981084682701E-2</v>
      </c>
      <c r="W138" s="190">
        <v>5.7612310901415604E-3</v>
      </c>
      <c r="X138" s="197">
        <v>2.3424701436825499E-2</v>
      </c>
      <c r="Y138" s="190">
        <v>2.67704194740524E-3</v>
      </c>
      <c r="Z138" s="197">
        <v>1.6106117908383399E-2</v>
      </c>
      <c r="AA138" s="190">
        <v>3.1518619498511501E-3</v>
      </c>
      <c r="AB138" s="197">
        <v>1.0950470296934901E-2</v>
      </c>
      <c r="AC138" s="190">
        <v>2.4909599145531698E-3</v>
      </c>
      <c r="AD138" s="197">
        <v>3.1268800001837099E-2</v>
      </c>
      <c r="AE138" s="190">
        <v>1.3028058883542901E-2</v>
      </c>
      <c r="AF138" s="197">
        <v>0.16585950123995999</v>
      </c>
      <c r="AG138" s="190"/>
      <c r="AH138" s="197">
        <v>8.8520099967568502E-2</v>
      </c>
      <c r="AI138" s="190"/>
      <c r="AJ138" s="197">
        <v>9.3270278154315406E-2</v>
      </c>
      <c r="AK138" s="190"/>
      <c r="AL138" s="197">
        <v>0.14437748031287401</v>
      </c>
      <c r="AM138" s="190"/>
      <c r="AN138" s="197">
        <v>4.0722094091144502E-2</v>
      </c>
      <c r="AO138" s="190">
        <v>3.2498547040136203E-2</v>
      </c>
      <c r="AP138" s="197">
        <v>1.0882235553434001E-2</v>
      </c>
      <c r="AQ138" s="190"/>
    </row>
    <row r="139" spans="1:43" x14ac:dyDescent="0.35">
      <c r="A139">
        <v>101.096</v>
      </c>
      <c r="B139" t="s">
        <v>1027</v>
      </c>
      <c r="C139" t="s">
        <v>1618</v>
      </c>
      <c r="D139" s="197">
        <v>3.6817097731375601E-3</v>
      </c>
      <c r="E139" s="190">
        <v>3.4295487658964202E-3</v>
      </c>
      <c r="F139" s="197">
        <v>4.6263515037815598E-3</v>
      </c>
      <c r="G139" s="190">
        <v>2.88557394968777E-3</v>
      </c>
      <c r="H139" s="197">
        <v>3.3346855937357199E-3</v>
      </c>
      <c r="I139" s="190">
        <v>3.2112297379459898E-3</v>
      </c>
      <c r="J139" s="197">
        <v>1.3393840628977499E-2</v>
      </c>
      <c r="K139" s="190">
        <v>1.61918860494977E-2</v>
      </c>
      <c r="L139" s="197">
        <v>5.9666095402009199E-3</v>
      </c>
      <c r="M139" s="190">
        <v>4.9744073303636697E-3</v>
      </c>
      <c r="N139" s="197">
        <v>0.72684824314264895</v>
      </c>
      <c r="O139" s="190">
        <v>0.117506915306585</v>
      </c>
      <c r="P139" s="197">
        <v>0.24990767066867201</v>
      </c>
      <c r="Q139" s="190"/>
      <c r="R139" s="197">
        <v>2.5747367208696499</v>
      </c>
      <c r="S139" s="190">
        <v>0.68328681066249397</v>
      </c>
      <c r="T139" s="197">
        <v>0.67048919184883804</v>
      </c>
      <c r="U139" s="190">
        <v>0.52240656316740397</v>
      </c>
      <c r="V139" s="197">
        <v>3.6065520977571902E-2</v>
      </c>
      <c r="W139" s="190">
        <v>2.0209458933822099E-2</v>
      </c>
      <c r="X139" s="197">
        <v>4.1308306816166901E-2</v>
      </c>
      <c r="Y139" s="190">
        <v>5.5832503882895798E-4</v>
      </c>
      <c r="Z139" s="197">
        <v>3.1936789121558999E-2</v>
      </c>
      <c r="AA139" s="190">
        <v>6.8345761789596103E-3</v>
      </c>
      <c r="AB139" s="197">
        <v>2.2654778010902699E-2</v>
      </c>
      <c r="AC139" s="190">
        <v>7.6082452867308097E-3</v>
      </c>
      <c r="AD139" s="197">
        <v>3.1804507007214503E-2</v>
      </c>
      <c r="AE139" s="190">
        <v>2.3031182127830199E-2</v>
      </c>
      <c r="AF139" s="197">
        <v>0.25797957728773302</v>
      </c>
      <c r="AG139" s="190"/>
      <c r="AH139" s="197">
        <v>7.9571648808466705E-2</v>
      </c>
      <c r="AI139" s="190"/>
      <c r="AJ139" s="197">
        <v>0.33685709303738098</v>
      </c>
      <c r="AK139" s="190"/>
      <c r="AL139" s="197">
        <v>0.78639885903224405</v>
      </c>
      <c r="AM139" s="190"/>
      <c r="AN139" s="197">
        <v>2.4292826105280298E-2</v>
      </c>
      <c r="AO139" s="190">
        <v>8.3949336284030503E-3</v>
      </c>
      <c r="AP139" s="197">
        <v>2.2037809817569101E-2</v>
      </c>
      <c r="AQ139" s="190"/>
    </row>
    <row r="140" spans="1:43" x14ac:dyDescent="0.35">
      <c r="A140">
        <v>101.13200000000001</v>
      </c>
      <c r="B140" t="s">
        <v>1221</v>
      </c>
      <c r="C140" t="s">
        <v>1573</v>
      </c>
      <c r="D140" s="197">
        <v>3.3532481668689098E-3</v>
      </c>
      <c r="E140" s="190">
        <v>2.4000458744889899E-3</v>
      </c>
      <c r="F140" s="197">
        <v>3.54990297038911E-3</v>
      </c>
      <c r="G140" s="190">
        <v>2.0641497228961201E-3</v>
      </c>
      <c r="H140" s="197">
        <v>3.1056787991447302E-3</v>
      </c>
      <c r="I140" s="190">
        <v>1.6533186566132401E-3</v>
      </c>
      <c r="J140" s="197">
        <v>7.4138088146976002E-3</v>
      </c>
      <c r="K140" s="190">
        <v>6.9237844636507702E-3</v>
      </c>
      <c r="L140" s="197">
        <v>2.55480260034243E-3</v>
      </c>
      <c r="M140" s="190">
        <v>1.3988340565767401E-3</v>
      </c>
      <c r="N140" s="197">
        <v>6.0167203482891602E-3</v>
      </c>
      <c r="O140" s="190">
        <v>5.32900364019123E-4</v>
      </c>
      <c r="P140" s="197">
        <v>2.8196193643752601E-2</v>
      </c>
      <c r="Q140" s="190"/>
      <c r="R140" s="197">
        <v>2.6730142032431198E-3</v>
      </c>
      <c r="S140" s="190">
        <v>1.95026106919163E-4</v>
      </c>
      <c r="T140" s="197">
        <v>2.8433980084943901E-3</v>
      </c>
      <c r="U140" s="190">
        <v>1.02222788112734E-3</v>
      </c>
      <c r="V140" s="197">
        <v>7.6451861409809003E-4</v>
      </c>
      <c r="W140" s="190">
        <v>2.16017051507538E-4</v>
      </c>
      <c r="X140" s="197">
        <v>9.6317077283147401E-4</v>
      </c>
      <c r="Y140" s="190">
        <v>1.46079906513876E-4</v>
      </c>
      <c r="Z140" s="197">
        <v>8.6494198335543596E-4</v>
      </c>
      <c r="AA140" s="190">
        <v>2.25236990265099E-4</v>
      </c>
      <c r="AB140" s="197">
        <v>5.6173222666572504E-4</v>
      </c>
      <c r="AC140" s="190">
        <v>1.2937712857694799E-4</v>
      </c>
      <c r="AD140" s="197">
        <v>1.58502398758278E-3</v>
      </c>
      <c r="AE140" s="190">
        <v>7.3427967438777198E-4</v>
      </c>
      <c r="AF140" s="197">
        <v>1.16845755458966E-2</v>
      </c>
      <c r="AG140" s="190"/>
      <c r="AH140" s="197">
        <v>1.0922981122070199E-2</v>
      </c>
      <c r="AI140" s="190"/>
      <c r="AJ140" s="197">
        <v>1.26052596864402E-2</v>
      </c>
      <c r="AK140" s="190"/>
      <c r="AL140" s="197">
        <v>4.7839179880062498E-2</v>
      </c>
      <c r="AM140" s="190"/>
      <c r="AN140" s="197">
        <v>1.6421975448957799E-3</v>
      </c>
      <c r="AO140" s="190">
        <v>1.3624400983075699E-3</v>
      </c>
      <c r="AP140" s="197">
        <v>6.88437193320607E-4</v>
      </c>
      <c r="AQ140" s="190"/>
    </row>
    <row r="141" spans="1:43" x14ac:dyDescent="0.35">
      <c r="A141">
        <v>102.01900000000001</v>
      </c>
      <c r="B141" t="s">
        <v>1222</v>
      </c>
      <c r="C141" t="s">
        <v>1573</v>
      </c>
      <c r="D141" s="197">
        <v>6.45552914631543E-4</v>
      </c>
      <c r="E141" s="190">
        <v>2.6535717419184397E-4</v>
      </c>
      <c r="F141" s="197">
        <v>7.9684623984770499E-4</v>
      </c>
      <c r="G141" s="190">
        <v>3.52013689735472E-4</v>
      </c>
      <c r="H141" s="197">
        <v>6.7268381568011003E-4</v>
      </c>
      <c r="I141" s="190">
        <v>2.8463128959008198E-4</v>
      </c>
      <c r="J141" s="197">
        <v>1.16445208855081E-3</v>
      </c>
      <c r="K141" s="190">
        <v>8.4635516031583897E-4</v>
      </c>
      <c r="L141" s="197">
        <v>9.7072249399595897E-4</v>
      </c>
      <c r="M141" s="190">
        <v>7.3056536679134195E-4</v>
      </c>
      <c r="N141" s="197">
        <v>0.4636270499465</v>
      </c>
      <c r="O141" s="190">
        <v>6.9170256898659202E-2</v>
      </c>
      <c r="P141" s="197">
        <v>1.36317097917415</v>
      </c>
      <c r="Q141" s="190"/>
      <c r="R141" s="197">
        <v>0.106100870229415</v>
      </c>
      <c r="S141" s="190">
        <v>1.83965044032794E-2</v>
      </c>
      <c r="T141" s="197">
        <v>0.10194285589274101</v>
      </c>
      <c r="U141" s="190">
        <v>4.3508575765874797E-3</v>
      </c>
      <c r="V141" s="197">
        <v>4.0475732483253903E-2</v>
      </c>
      <c r="W141" s="190">
        <v>6.9478911827363498E-3</v>
      </c>
      <c r="X141" s="197">
        <v>4.6023878215178497E-2</v>
      </c>
      <c r="Y141" s="190">
        <v>4.7465885471910697E-3</v>
      </c>
      <c r="Z141" s="197">
        <v>2.9371694119699299E-2</v>
      </c>
      <c r="AA141" s="190">
        <v>4.6219443454467504E-3</v>
      </c>
      <c r="AB141" s="197">
        <v>2.18246244138256E-2</v>
      </c>
      <c r="AC141" s="190">
        <v>4.8562557227072997E-3</v>
      </c>
      <c r="AD141" s="197">
        <v>4.2169214758685201E-2</v>
      </c>
      <c r="AE141" s="190">
        <v>1.1450339255788001E-2</v>
      </c>
      <c r="AF141" s="197">
        <v>0.416633426617461</v>
      </c>
      <c r="AG141" s="190"/>
      <c r="AH141" s="197">
        <v>0.22132434582413699</v>
      </c>
      <c r="AI141" s="190"/>
      <c r="AJ141" s="197">
        <v>0.20679198029911799</v>
      </c>
      <c r="AK141" s="190"/>
      <c r="AL141" s="197">
        <v>0.50491058602194305</v>
      </c>
      <c r="AM141" s="190"/>
      <c r="AN141" s="197">
        <v>0.13414901633911799</v>
      </c>
      <c r="AO141" s="190">
        <v>0.10414462538250099</v>
      </c>
      <c r="AP141" s="197">
        <v>4.6218731262769999E-2</v>
      </c>
      <c r="AQ141" s="190"/>
    </row>
    <row r="142" spans="1:43" x14ac:dyDescent="0.35">
      <c r="A142">
        <v>102.05500000000001</v>
      </c>
      <c r="B142" t="s">
        <v>800</v>
      </c>
      <c r="C142" t="s">
        <v>1573</v>
      </c>
      <c r="D142" s="197">
        <v>8.5286688561066301E-4</v>
      </c>
      <c r="E142" s="190">
        <v>6.7215561028841097E-4</v>
      </c>
      <c r="F142" s="197">
        <v>1.32296145840074E-3</v>
      </c>
      <c r="G142" s="190">
        <v>7.1842274651665798E-4</v>
      </c>
      <c r="H142" s="197">
        <v>8.5513999968065096E-4</v>
      </c>
      <c r="I142" s="190">
        <v>4.1140109129055301E-4</v>
      </c>
      <c r="J142" s="197">
        <v>4.3398540134199802E-3</v>
      </c>
      <c r="K142" s="190">
        <v>4.06138812242303E-3</v>
      </c>
      <c r="L142" s="197">
        <v>3.0147127991186299E-3</v>
      </c>
      <c r="M142" s="190">
        <v>3.03609163310884E-3</v>
      </c>
      <c r="N142" s="197">
        <v>1.7265309422357E-2</v>
      </c>
      <c r="O142" s="190">
        <v>2.15970814059477E-3</v>
      </c>
      <c r="P142" s="197">
        <v>3.0957131782345298E-2</v>
      </c>
      <c r="Q142" s="190"/>
      <c r="R142" s="197">
        <v>4.5054169823753099E-2</v>
      </c>
      <c r="S142" s="190">
        <v>1.3563169536678001E-2</v>
      </c>
      <c r="T142" s="197">
        <v>3.7928274195092197E-2</v>
      </c>
      <c r="U142" s="190">
        <v>2.3637938909414902E-2</v>
      </c>
      <c r="V142" s="197">
        <v>1.25123002777301E-2</v>
      </c>
      <c r="W142" s="190">
        <v>5.3672630580315801E-3</v>
      </c>
      <c r="X142" s="197">
        <v>1.5163154705539099E-2</v>
      </c>
      <c r="Y142" s="190">
        <v>3.9424223764572301E-3</v>
      </c>
      <c r="Z142" s="197">
        <v>8.5984342652120401E-3</v>
      </c>
      <c r="AA142" s="190">
        <v>8.8590012493403101E-4</v>
      </c>
      <c r="AB142" s="197">
        <v>7.3344783711305796E-3</v>
      </c>
      <c r="AC142" s="190">
        <v>2.9063634597298999E-3</v>
      </c>
      <c r="AD142" s="197">
        <v>1.1833501340871E-2</v>
      </c>
      <c r="AE142" s="190">
        <v>3.60875169737111E-3</v>
      </c>
      <c r="AF142" s="197">
        <v>6.1399790416324103E-2</v>
      </c>
      <c r="AG142" s="190"/>
      <c r="AH142" s="197">
        <v>5.8726493414412101E-3</v>
      </c>
      <c r="AI142" s="190"/>
      <c r="AJ142" s="197">
        <v>7.4156036690325902E-2</v>
      </c>
      <c r="AK142" s="190"/>
      <c r="AL142" s="197">
        <v>5.2092058139020202E-2</v>
      </c>
      <c r="AM142" s="190"/>
      <c r="AN142" s="197">
        <v>3.4431998817609599E-3</v>
      </c>
      <c r="AO142" s="190">
        <v>1.6475446764719699E-3</v>
      </c>
      <c r="AP142" s="197">
        <v>5.0310945578122199E-3</v>
      </c>
      <c r="AQ142" s="190"/>
    </row>
    <row r="143" spans="1:43" x14ac:dyDescent="0.35">
      <c r="A143">
        <v>102.09099999999999</v>
      </c>
      <c r="B143" t="s">
        <v>1223</v>
      </c>
      <c r="C143" t="s">
        <v>1573</v>
      </c>
      <c r="D143" s="197">
        <v>2.2934150928716501E-3</v>
      </c>
      <c r="E143" s="190">
        <v>1.86743285254849E-3</v>
      </c>
      <c r="F143" s="197">
        <v>2.75351842354474E-3</v>
      </c>
      <c r="G143" s="190">
        <v>1.20872654477103E-3</v>
      </c>
      <c r="H143" s="197">
        <v>1.94179098300277E-3</v>
      </c>
      <c r="I143" s="190">
        <v>1.0103657998821701E-3</v>
      </c>
      <c r="J143" s="197">
        <v>1.30147115381643E-2</v>
      </c>
      <c r="K143" s="190">
        <v>2.11352167558519E-2</v>
      </c>
      <c r="L143" s="197">
        <v>1.09716384747722E-2</v>
      </c>
      <c r="M143" s="190">
        <v>1.25792401205095E-2</v>
      </c>
      <c r="N143" s="197">
        <v>0.29415585723642002</v>
      </c>
      <c r="O143" s="190">
        <v>8.4723599275108794E-2</v>
      </c>
      <c r="P143" s="197">
        <v>0.83198151202367399</v>
      </c>
      <c r="Q143" s="190"/>
      <c r="R143" s="197">
        <v>4.1650248926575401E-2</v>
      </c>
      <c r="S143" s="190">
        <v>8.3967121365517896E-3</v>
      </c>
      <c r="T143" s="197">
        <v>3.09099965721597E-2</v>
      </c>
      <c r="U143" s="190">
        <v>1.0476084306393799E-2</v>
      </c>
      <c r="V143" s="197">
        <v>2.1757018117596099E-2</v>
      </c>
      <c r="W143" s="190">
        <v>9.3160957799287101E-3</v>
      </c>
      <c r="X143" s="197">
        <v>2.7764812704298501E-2</v>
      </c>
      <c r="Y143" s="190">
        <v>6.5594579095608601E-3</v>
      </c>
      <c r="Z143" s="197">
        <v>9.1619734983606899E-3</v>
      </c>
      <c r="AA143" s="190">
        <v>1.99036911607908E-3</v>
      </c>
      <c r="AB143" s="197">
        <v>7.8413895646818593E-3</v>
      </c>
      <c r="AC143" s="190">
        <v>2.5327715859378599E-3</v>
      </c>
      <c r="AD143" s="197">
        <v>2.7586489311237201E-2</v>
      </c>
      <c r="AE143" s="190">
        <v>1.85273674575606E-2</v>
      </c>
      <c r="AF143" s="197">
        <v>0.180469163309804</v>
      </c>
      <c r="AG143" s="190"/>
      <c r="AH143" s="197">
        <v>0.126703313906565</v>
      </c>
      <c r="AI143" s="190"/>
      <c r="AJ143" s="197">
        <v>0.34850452405752902</v>
      </c>
      <c r="AK143" s="190"/>
      <c r="AL143" s="197">
        <v>0.21946001756168901</v>
      </c>
      <c r="AM143" s="190"/>
      <c r="AN143" s="197">
        <v>7.0944829977928198E-2</v>
      </c>
      <c r="AO143" s="190">
        <v>4.7066660028283303E-2</v>
      </c>
      <c r="AP143" s="197">
        <v>1.83980004169449E-2</v>
      </c>
      <c r="AQ143" s="190"/>
    </row>
    <row r="144" spans="1:43" x14ac:dyDescent="0.35">
      <c r="A144">
        <v>103.039</v>
      </c>
      <c r="B144" t="s">
        <v>1029</v>
      </c>
      <c r="C144" t="s">
        <v>1619</v>
      </c>
      <c r="D144" s="197">
        <v>9.76904125780403E-2</v>
      </c>
      <c r="E144" s="190">
        <v>3.8039111040944297E-2</v>
      </c>
      <c r="F144" s="197">
        <v>8.8736831559034196E-2</v>
      </c>
      <c r="G144" s="190">
        <v>3.4488623090214603E-2</v>
      </c>
      <c r="H144" s="197">
        <v>8.5635663193099898E-2</v>
      </c>
      <c r="I144" s="190">
        <v>4.1580125419092701E-2</v>
      </c>
      <c r="J144" s="197">
        <v>0.144003602392164</v>
      </c>
      <c r="K144" s="190">
        <v>9.0596446012306306E-2</v>
      </c>
      <c r="L144" s="197">
        <v>9.5018107275709404E-2</v>
      </c>
      <c r="M144" s="190">
        <v>4.29717241081276E-2</v>
      </c>
      <c r="N144" s="197">
        <v>1.35224367749355E-2</v>
      </c>
      <c r="O144" s="190">
        <v>8.3523189849582704E-3</v>
      </c>
      <c r="P144" s="197">
        <v>2.1337634658831799E-2</v>
      </c>
      <c r="Q144" s="190"/>
      <c r="R144" s="197">
        <v>2.1153638130824898E-2</v>
      </c>
      <c r="S144" s="190">
        <v>4.6544333844063604E-3</v>
      </c>
      <c r="T144" s="197">
        <v>2.2877528880013199E-2</v>
      </c>
      <c r="U144" s="190">
        <v>1.2663450746124599E-2</v>
      </c>
      <c r="V144" s="197">
        <v>9.4739280374223495E-3</v>
      </c>
      <c r="W144" s="190">
        <v>2.9942391314359698E-3</v>
      </c>
      <c r="X144" s="197">
        <v>1.06185412836249E-2</v>
      </c>
      <c r="Y144" s="190">
        <v>1.4000170787632901E-3</v>
      </c>
      <c r="Z144" s="197">
        <v>7.3308036923933999E-3</v>
      </c>
      <c r="AA144" s="190">
        <v>1.1104420905043799E-3</v>
      </c>
      <c r="AB144" s="197">
        <v>5.4760566609791898E-3</v>
      </c>
      <c r="AC144" s="190">
        <v>1.7812291917875399E-3</v>
      </c>
      <c r="AD144" s="197">
        <v>9.9103455042886795E-3</v>
      </c>
      <c r="AE144" s="190">
        <v>3.2255797309851601E-3</v>
      </c>
      <c r="AF144" s="197">
        <v>4.1403070903238699E-2</v>
      </c>
      <c r="AG144" s="190"/>
      <c r="AH144" s="197">
        <v>9.8045450730798508E-3</v>
      </c>
      <c r="AI144" s="190"/>
      <c r="AJ144" s="197">
        <v>8.1506648389857404E-3</v>
      </c>
      <c r="AK144" s="190"/>
      <c r="AL144" s="197">
        <v>3.3466041902307203E-2</v>
      </c>
      <c r="AM144" s="190"/>
      <c r="AN144" s="197">
        <v>5.3687825842561399E-3</v>
      </c>
      <c r="AO144" s="190">
        <v>3.91886791451061E-3</v>
      </c>
      <c r="AP144" s="197">
        <v>2.5788628533520899E-3</v>
      </c>
      <c r="AQ144" s="190"/>
    </row>
    <row r="145" spans="1:43" x14ac:dyDescent="0.35">
      <c r="A145">
        <v>103.054</v>
      </c>
      <c r="B145" t="s">
        <v>1031</v>
      </c>
      <c r="C145" t="s">
        <v>1620</v>
      </c>
      <c r="D145" s="197">
        <v>1.1298857058313599E-2</v>
      </c>
      <c r="E145" s="190">
        <v>1.10844605401474E-2</v>
      </c>
      <c r="F145" s="197">
        <v>1.13229739498392E-2</v>
      </c>
      <c r="G145" s="190">
        <v>8.3018973182314194E-3</v>
      </c>
      <c r="H145" s="197">
        <v>1.42999651094519E-2</v>
      </c>
      <c r="I145" s="190">
        <v>1.8593098945774399E-2</v>
      </c>
      <c r="J145" s="197">
        <v>1.8203851424089201E-2</v>
      </c>
      <c r="K145" s="190">
        <v>2.1949526050820099E-2</v>
      </c>
      <c r="L145" s="197">
        <v>2.2259379862397798E-3</v>
      </c>
      <c r="M145" s="190">
        <v>7.6990250144066302E-4</v>
      </c>
      <c r="N145" s="197">
        <v>8.3568514909739596E-3</v>
      </c>
      <c r="O145" s="190">
        <v>4.3948987224087599E-3</v>
      </c>
      <c r="P145" s="197">
        <v>9.4661119254664805E-3</v>
      </c>
      <c r="Q145" s="190"/>
      <c r="R145" s="197">
        <v>2.1113856628088901E-2</v>
      </c>
      <c r="S145" s="190">
        <v>6.3647916013757303E-3</v>
      </c>
      <c r="T145" s="197">
        <v>1.6308715719772399E-2</v>
      </c>
      <c r="U145" s="190">
        <v>1.319031818012E-2</v>
      </c>
      <c r="V145" s="197">
        <v>3.8482578039902501E-3</v>
      </c>
      <c r="W145" s="190">
        <v>1.39506326970211E-3</v>
      </c>
      <c r="X145" s="197">
        <v>4.5995021609851203E-3</v>
      </c>
      <c r="Y145" s="190">
        <v>1.75967172908888E-3</v>
      </c>
      <c r="Z145" s="197">
        <v>2.26837354616592E-3</v>
      </c>
      <c r="AA145" s="190">
        <v>4.8769689341071002E-4</v>
      </c>
      <c r="AB145" s="197">
        <v>1.61477596648931E-3</v>
      </c>
      <c r="AC145" s="190">
        <v>5.6178290920298995E-4</v>
      </c>
      <c r="AD145" s="197">
        <v>4.0122153384736002E-3</v>
      </c>
      <c r="AE145" s="190">
        <v>1.6077407015036801E-3</v>
      </c>
      <c r="AF145" s="197">
        <v>2.9915996438642602E-2</v>
      </c>
      <c r="AG145" s="190"/>
      <c r="AH145" s="197">
        <v>2.9823688215255399E-3</v>
      </c>
      <c r="AI145" s="190"/>
      <c r="AJ145" s="197">
        <v>6.2753262419924905E-2</v>
      </c>
      <c r="AK145" s="190"/>
      <c r="AL145" s="197">
        <v>3.9745920010156498E-2</v>
      </c>
      <c r="AM145" s="190"/>
      <c r="AN145" s="197">
        <v>1.07073901323267E-3</v>
      </c>
      <c r="AO145" s="190">
        <v>5.9161654270511305E-4</v>
      </c>
      <c r="AP145" s="197">
        <v>6.9932364879915997E-4</v>
      </c>
      <c r="AQ145" s="190"/>
    </row>
    <row r="146" spans="1:43" x14ac:dyDescent="0.35">
      <c r="A146">
        <v>103.075</v>
      </c>
      <c r="B146" t="s">
        <v>1224</v>
      </c>
      <c r="C146" t="s">
        <v>1573</v>
      </c>
      <c r="D146" s="197">
        <v>2.1667277973277499E-2</v>
      </c>
      <c r="E146" s="190">
        <v>1.5051956464681E-2</v>
      </c>
      <c r="F146" s="197">
        <v>2.1998821595894998E-2</v>
      </c>
      <c r="G146" s="190">
        <v>9.6294808103508499E-3</v>
      </c>
      <c r="H146" s="197">
        <v>1.47704170762132E-2</v>
      </c>
      <c r="I146" s="190">
        <v>6.9092384305133401E-3</v>
      </c>
      <c r="J146" s="197">
        <v>6.0251960479843103E-2</v>
      </c>
      <c r="K146" s="190">
        <v>8.1845538287334998E-2</v>
      </c>
      <c r="L146" s="197">
        <v>4.4143689869462197E-2</v>
      </c>
      <c r="M146" s="190">
        <v>4.1586770282619902E-2</v>
      </c>
      <c r="N146" s="197">
        <v>4.5719582168025498E-2</v>
      </c>
      <c r="O146" s="190">
        <v>8.3018492376932297E-3</v>
      </c>
      <c r="P146" s="197">
        <v>0.10161819524835</v>
      </c>
      <c r="Q146" s="190"/>
      <c r="R146" s="197">
        <v>2.89291488164003E-2</v>
      </c>
      <c r="S146" s="190">
        <v>7.1439286311688896E-3</v>
      </c>
      <c r="T146" s="197">
        <v>2.9987646310267201E-2</v>
      </c>
      <c r="U146" s="190">
        <v>1.29223572358568E-2</v>
      </c>
      <c r="V146" s="197">
        <v>1.22488885417016E-2</v>
      </c>
      <c r="W146" s="190">
        <v>1.8051585135480999E-3</v>
      </c>
      <c r="X146" s="197">
        <v>1.2899654700427801E-2</v>
      </c>
      <c r="Y146" s="190">
        <v>1.0856670129694699E-3</v>
      </c>
      <c r="Z146" s="197">
        <v>8.0755458371208708E-3</v>
      </c>
      <c r="AA146" s="190">
        <v>1.3772152362712699E-3</v>
      </c>
      <c r="AB146" s="197">
        <v>5.4547730472563997E-3</v>
      </c>
      <c r="AC146" s="190">
        <v>9.42744243427145E-4</v>
      </c>
      <c r="AD146" s="197">
        <v>1.9673379546335301E-2</v>
      </c>
      <c r="AE146" s="190">
        <v>7.3747148406714197E-3</v>
      </c>
      <c r="AF146" s="197">
        <v>9.1560862045630798E-2</v>
      </c>
      <c r="AG146" s="190"/>
      <c r="AH146" s="197">
        <v>3.8216197242007199E-2</v>
      </c>
      <c r="AI146" s="190"/>
      <c r="AJ146" s="197">
        <v>8.6547453603886201E-2</v>
      </c>
      <c r="AK146" s="190"/>
      <c r="AL146" s="197">
        <v>0.1049957022337</v>
      </c>
      <c r="AM146" s="190"/>
      <c r="AN146" s="197">
        <v>1.50515072186605E-2</v>
      </c>
      <c r="AO146" s="190">
        <v>1.03085681365605E-2</v>
      </c>
      <c r="AP146" s="197">
        <v>4.8378387328250104E-3</v>
      </c>
      <c r="AQ146" s="190"/>
    </row>
    <row r="147" spans="1:43" x14ac:dyDescent="0.35">
      <c r="A147">
        <v>103.11199999999999</v>
      </c>
      <c r="B147" t="s">
        <v>1225</v>
      </c>
      <c r="C147" t="s">
        <v>1573</v>
      </c>
      <c r="D147" s="197">
        <v>2.98446978069722E-3</v>
      </c>
      <c r="E147" s="190">
        <v>2.5805163173997399E-3</v>
      </c>
      <c r="F147" s="197">
        <v>3.1699499234692299E-3</v>
      </c>
      <c r="G147" s="190">
        <v>2.0787438784635802E-3</v>
      </c>
      <c r="H147" s="197">
        <v>2.7786221833039199E-3</v>
      </c>
      <c r="I147" s="190">
        <v>1.8365439403538501E-3</v>
      </c>
      <c r="J147" s="197">
        <v>6.1322959446897304E-3</v>
      </c>
      <c r="K147" s="190">
        <v>5.1294697676880496E-3</v>
      </c>
      <c r="L147" s="197">
        <v>1.22212415606306E-3</v>
      </c>
      <c r="M147" s="190">
        <v>8.6235138013835897E-4</v>
      </c>
      <c r="N147" s="197">
        <v>2.6673641385750201E-2</v>
      </c>
      <c r="O147" s="190">
        <v>3.93284938627255E-3</v>
      </c>
      <c r="P147" s="197">
        <v>5.2273823131032703E-2</v>
      </c>
      <c r="Q147" s="190"/>
      <c r="R147" s="197">
        <v>1.76382934018499E-2</v>
      </c>
      <c r="S147" s="190">
        <v>5.0449108833089196E-3</v>
      </c>
      <c r="T147" s="197">
        <v>1.9598465399126401E-2</v>
      </c>
      <c r="U147" s="190">
        <v>1.0863070313453601E-2</v>
      </c>
      <c r="V147" s="197">
        <v>4.9262018526224898E-3</v>
      </c>
      <c r="W147" s="190">
        <v>5.6460215147419103E-4</v>
      </c>
      <c r="X147" s="197">
        <v>5.1614282050633899E-3</v>
      </c>
      <c r="Y147" s="190">
        <v>3.1219617992258198E-4</v>
      </c>
      <c r="Z147" s="197">
        <v>3.43174446728202E-3</v>
      </c>
      <c r="AA147" s="190">
        <v>6.7072172402076705E-4</v>
      </c>
      <c r="AB147" s="197">
        <v>2.1339480662845699E-3</v>
      </c>
      <c r="AC147" s="190">
        <v>2.8004562377769902E-4</v>
      </c>
      <c r="AD147" s="197">
        <v>2.7776664166491898E-3</v>
      </c>
      <c r="AE147" s="190">
        <v>1.8740822279978699E-3</v>
      </c>
      <c r="AF147" s="197">
        <v>4.8326094481666103E-2</v>
      </c>
      <c r="AG147" s="190"/>
      <c r="AH147" s="197">
        <v>2.01820591169912E-2</v>
      </c>
      <c r="AI147" s="190"/>
      <c r="AJ147" s="197">
        <v>3.37701822729271E-2</v>
      </c>
      <c r="AK147" s="190"/>
      <c r="AL147" s="197">
        <v>5.2719264866000003E-2</v>
      </c>
      <c r="AM147" s="190"/>
      <c r="AN147" s="197">
        <v>7.9863863412653995E-3</v>
      </c>
      <c r="AO147" s="190">
        <v>5.3289336995211304E-3</v>
      </c>
      <c r="AP147" s="197">
        <v>2.47492633958294E-3</v>
      </c>
      <c r="AQ147" s="190"/>
    </row>
    <row r="148" spans="1:43" x14ac:dyDescent="0.35">
      <c r="A148">
        <v>104.04900000000001</v>
      </c>
      <c r="B148" t="s">
        <v>1032</v>
      </c>
      <c r="C148" t="s">
        <v>1621</v>
      </c>
      <c r="D148" s="197">
        <v>1.87600454637077E-2</v>
      </c>
      <c r="E148" s="190">
        <v>1.2667446930257901E-2</v>
      </c>
      <c r="F148" s="197">
        <v>2.08458576536374E-2</v>
      </c>
      <c r="G148" s="190">
        <v>4.4501436350954096E-3</v>
      </c>
      <c r="H148" s="197">
        <v>1.8516081997009801E-2</v>
      </c>
      <c r="I148" s="190">
        <v>1.17123059776257E-2</v>
      </c>
      <c r="J148" s="197">
        <v>3.9140763488544297E-2</v>
      </c>
      <c r="K148" s="190">
        <v>3.5637199571016902E-2</v>
      </c>
      <c r="L148" s="197">
        <v>4.8000287113205697E-2</v>
      </c>
      <c r="M148" s="190">
        <v>4.1045216713623399E-2</v>
      </c>
      <c r="N148" s="197">
        <v>2.1581388719138599E-2</v>
      </c>
      <c r="O148" s="190">
        <v>4.4826377955704197E-3</v>
      </c>
      <c r="P148" s="197">
        <v>1.80694581892577E-2</v>
      </c>
      <c r="Q148" s="190"/>
      <c r="R148" s="197">
        <v>1.7506211400281101E-2</v>
      </c>
      <c r="S148" s="190">
        <v>5.2639087583739499E-3</v>
      </c>
      <c r="T148" s="197">
        <v>5.3109842263417998E-3</v>
      </c>
      <c r="U148" s="190">
        <v>4.2501281454722503E-3</v>
      </c>
      <c r="V148" s="197">
        <v>1.8786708018024101E-3</v>
      </c>
      <c r="W148" s="190">
        <v>9.6183667081585803E-4</v>
      </c>
      <c r="X148" s="197">
        <v>1.9972171022944801E-3</v>
      </c>
      <c r="Y148" s="190">
        <v>8.2031632076841796E-5</v>
      </c>
      <c r="Z148" s="197">
        <v>1.3512681401154701E-3</v>
      </c>
      <c r="AA148" s="190">
        <v>3.6004832914524802E-4</v>
      </c>
      <c r="AB148" s="197">
        <v>7.8421428176902704E-4</v>
      </c>
      <c r="AC148" s="190">
        <v>1.6805765623590399E-4</v>
      </c>
      <c r="AD148" s="197">
        <v>6.0928167705098799E-3</v>
      </c>
      <c r="AE148" s="190">
        <v>5.5840887606617099E-3</v>
      </c>
      <c r="AF148" s="197">
        <v>1.54690481734783E-2</v>
      </c>
      <c r="AG148" s="190"/>
      <c r="AH148" s="197">
        <v>3.7037487376173398E-3</v>
      </c>
      <c r="AI148" s="190"/>
      <c r="AJ148" s="197">
        <v>4.9727697606877098E-2</v>
      </c>
      <c r="AK148" s="190"/>
      <c r="AL148" s="197">
        <v>3.2627916556924097E-2</v>
      </c>
      <c r="AM148" s="190"/>
      <c r="AN148" s="197">
        <v>1.11745610838927E-3</v>
      </c>
      <c r="AO148" s="190">
        <v>7.6505643872211101E-4</v>
      </c>
      <c r="AP148" s="197">
        <v>1.7006244644557001E-4</v>
      </c>
      <c r="AQ148" s="190"/>
    </row>
    <row r="149" spans="1:43" x14ac:dyDescent="0.35">
      <c r="A149">
        <v>104.107</v>
      </c>
      <c r="B149" t="s">
        <v>1226</v>
      </c>
      <c r="C149" t="s">
        <v>1573</v>
      </c>
      <c r="D149" s="197">
        <v>4.9028573363088599E-4</v>
      </c>
      <c r="E149" s="190">
        <v>4.0821409612365299E-4</v>
      </c>
      <c r="F149" s="197">
        <v>7.49458696853436E-4</v>
      </c>
      <c r="G149" s="190">
        <v>4.2546908735620201E-4</v>
      </c>
      <c r="H149" s="197">
        <v>5.84533225008569E-4</v>
      </c>
      <c r="I149" s="190">
        <v>5.67074696619922E-4</v>
      </c>
      <c r="J149" s="197">
        <v>1.85746755173557E-3</v>
      </c>
      <c r="K149" s="190">
        <v>2.4907455096859401E-3</v>
      </c>
      <c r="L149" s="197">
        <v>7.8600316087364596E-4</v>
      </c>
      <c r="M149" s="190">
        <v>5.4012190705906898E-4</v>
      </c>
      <c r="N149" s="197">
        <v>0.16656634178279101</v>
      </c>
      <c r="O149" s="190">
        <v>1.4736406968639299E-2</v>
      </c>
      <c r="P149" s="197">
        <v>0.402575160522955</v>
      </c>
      <c r="Q149" s="190"/>
      <c r="R149" s="197">
        <v>8.13641279469145E-2</v>
      </c>
      <c r="S149" s="190">
        <v>1.8618714461229501E-2</v>
      </c>
      <c r="T149" s="197">
        <v>6.5165354545606999E-2</v>
      </c>
      <c r="U149" s="190">
        <v>6.3098585602509201E-3</v>
      </c>
      <c r="V149" s="197">
        <v>1.8813639449920299E-2</v>
      </c>
      <c r="W149" s="190">
        <v>3.7428932190391802E-3</v>
      </c>
      <c r="X149" s="197">
        <v>2.1253329677644001E-2</v>
      </c>
      <c r="Y149" s="190">
        <v>4.7452422818272501E-3</v>
      </c>
      <c r="Z149" s="197">
        <v>1.69099375737151E-2</v>
      </c>
      <c r="AA149" s="190">
        <v>3.2895368649811102E-3</v>
      </c>
      <c r="AB149" s="197">
        <v>1.14631716576251E-2</v>
      </c>
      <c r="AC149" s="190">
        <v>2.0817069580806999E-3</v>
      </c>
      <c r="AD149" s="197">
        <v>2.2844164858929299E-2</v>
      </c>
      <c r="AE149" s="190">
        <v>9.0609570957106405E-3</v>
      </c>
      <c r="AF149" s="197">
        <v>0.46040080345501599</v>
      </c>
      <c r="AG149" s="190"/>
      <c r="AH149" s="197">
        <v>0.32938207328892599</v>
      </c>
      <c r="AI149" s="190"/>
      <c r="AJ149" s="197">
        <v>9.0189767485023095E-2</v>
      </c>
      <c r="AK149" s="190"/>
      <c r="AL149" s="197">
        <v>0.60227435676209395</v>
      </c>
      <c r="AM149" s="190"/>
      <c r="AN149" s="197">
        <v>7.1122440986477603E-2</v>
      </c>
      <c r="AO149" s="190">
        <v>6.1543498642621597E-2</v>
      </c>
      <c r="AP149" s="197">
        <v>1.43526951377636E-2</v>
      </c>
      <c r="AQ149" s="190"/>
    </row>
    <row r="150" spans="1:43" x14ac:dyDescent="0.35">
      <c r="A150">
        <v>105.018</v>
      </c>
      <c r="B150" t="s">
        <v>1227</v>
      </c>
      <c r="C150" t="s">
        <v>1573</v>
      </c>
      <c r="D150" s="197">
        <v>1.0852200944384499E-3</v>
      </c>
      <c r="E150" s="190">
        <v>6.3630090212238896E-4</v>
      </c>
      <c r="F150" s="197">
        <v>1.41006620730362E-3</v>
      </c>
      <c r="G150" s="190">
        <v>4.4828629244393902E-4</v>
      </c>
      <c r="H150" s="197">
        <v>1.1242864342021399E-3</v>
      </c>
      <c r="I150" s="190">
        <v>7.3966426570077704E-4</v>
      </c>
      <c r="J150" s="197">
        <v>1.8660046704220101E-3</v>
      </c>
      <c r="K150" s="190">
        <v>1.84241926746702E-3</v>
      </c>
      <c r="L150" s="197">
        <v>3.8498666753351802E-4</v>
      </c>
      <c r="M150" s="190">
        <v>3.2531248053702902E-4</v>
      </c>
      <c r="N150" s="197">
        <v>0.13744668084575601</v>
      </c>
      <c r="O150" s="190">
        <v>3.4752602888423099E-2</v>
      </c>
      <c r="P150" s="197">
        <v>0.56999361303697105</v>
      </c>
      <c r="Q150" s="190"/>
      <c r="R150" s="197">
        <v>6.52330469781775E-2</v>
      </c>
      <c r="S150" s="190">
        <v>7.7982191911452102E-3</v>
      </c>
      <c r="T150" s="197">
        <v>6.5271496715697597E-2</v>
      </c>
      <c r="U150" s="190">
        <v>1.58457911952458E-2</v>
      </c>
      <c r="V150" s="197">
        <v>2.80096220086175E-2</v>
      </c>
      <c r="W150" s="190">
        <v>7.8488173988815208E-3</v>
      </c>
      <c r="X150" s="197">
        <v>3.3150766702462801E-2</v>
      </c>
      <c r="Y150" s="190">
        <v>7.066896845125E-3</v>
      </c>
      <c r="Z150" s="197">
        <v>2.4381161312222299E-2</v>
      </c>
      <c r="AA150" s="190">
        <v>5.9328093082362601E-3</v>
      </c>
      <c r="AB150" s="197">
        <v>1.7689111492844099E-2</v>
      </c>
      <c r="AC150" s="190">
        <v>4.6183194455300704E-3</v>
      </c>
      <c r="AD150" s="197">
        <v>3.5330854422663503E-2</v>
      </c>
      <c r="AE150" s="190">
        <v>9.4431052823422297E-3</v>
      </c>
      <c r="AF150" s="197">
        <v>0.301543146147769</v>
      </c>
      <c r="AG150" s="190"/>
      <c r="AH150" s="197">
        <v>0.16378903991228599</v>
      </c>
      <c r="AI150" s="190"/>
      <c r="AJ150" s="197">
        <v>0.132520921443776</v>
      </c>
      <c r="AK150" s="190"/>
      <c r="AL150" s="197">
        <v>0.278224656713431</v>
      </c>
      <c r="AM150" s="190"/>
      <c r="AN150" s="197">
        <v>7.3509981285876005E-2</v>
      </c>
      <c r="AO150" s="190">
        <v>6.04976813577425E-2</v>
      </c>
      <c r="AP150" s="197">
        <v>2.5983032462515501E-2</v>
      </c>
      <c r="AQ150" s="190"/>
    </row>
    <row r="151" spans="1:43" x14ac:dyDescent="0.35">
      <c r="A151">
        <v>105.033</v>
      </c>
      <c r="B151" t="s">
        <v>1228</v>
      </c>
      <c r="C151" t="s">
        <v>1573</v>
      </c>
      <c r="D151" s="197">
        <v>1.10908885832417E-2</v>
      </c>
      <c r="E151" s="190">
        <v>9.7825181367283895E-3</v>
      </c>
      <c r="F151" s="197">
        <v>1.03608739348844E-2</v>
      </c>
      <c r="G151" s="190">
        <v>6.2676330840568204E-3</v>
      </c>
      <c r="H151" s="197">
        <v>9.8433960628596402E-3</v>
      </c>
      <c r="I151" s="190">
        <v>8.2048079851863107E-3</v>
      </c>
      <c r="J151" s="197">
        <v>3.2366732573578798E-2</v>
      </c>
      <c r="K151" s="190">
        <v>3.9039930933080197E-2</v>
      </c>
      <c r="L151" s="197">
        <v>1.90790268007687E-2</v>
      </c>
      <c r="M151" s="190">
        <v>1.2558263313252899E-2</v>
      </c>
      <c r="N151" s="197">
        <v>2.4599242133527001E-3</v>
      </c>
      <c r="O151" s="190">
        <v>1.4170012128934301E-3</v>
      </c>
      <c r="P151" s="197">
        <v>2.62383013549144E-4</v>
      </c>
      <c r="Q151" s="190"/>
      <c r="R151" s="197">
        <v>1.6105100677551599E-2</v>
      </c>
      <c r="S151" s="190">
        <v>6.9577625206671597E-3</v>
      </c>
      <c r="T151" s="197">
        <v>1.1849979682657301E-2</v>
      </c>
      <c r="U151" s="190">
        <v>5.57702084978843E-3</v>
      </c>
      <c r="V151" s="197">
        <v>4.1429570267968504E-3</v>
      </c>
      <c r="W151" s="190">
        <v>2.4822687858278201E-3</v>
      </c>
      <c r="X151" s="197">
        <v>5.4806977799316198E-3</v>
      </c>
      <c r="Y151" s="190">
        <v>1.6894004202245201E-3</v>
      </c>
      <c r="Z151" s="197">
        <v>1.0629342177572301E-2</v>
      </c>
      <c r="AA151" s="190">
        <v>3.48892277687871E-3</v>
      </c>
      <c r="AB151" s="197">
        <v>1.27470376226927E-2</v>
      </c>
      <c r="AC151" s="190">
        <v>5.0495675353138102E-3</v>
      </c>
      <c r="AD151" s="197">
        <v>3.3526437607754398E-3</v>
      </c>
      <c r="AE151" s="190">
        <v>1.7125859771917999E-3</v>
      </c>
      <c r="AF151" s="197">
        <v>4.4926682131902597E-3</v>
      </c>
      <c r="AG151" s="190"/>
      <c r="AH151" s="197">
        <v>3.2386178602719401E-4</v>
      </c>
      <c r="AI151" s="190"/>
      <c r="AJ151" s="197">
        <v>2.36838125064811E-3</v>
      </c>
      <c r="AK151" s="190"/>
      <c r="AL151" s="197">
        <v>3.3281840163696401E-3</v>
      </c>
      <c r="AM151" s="190"/>
      <c r="AN151" s="197">
        <v>4.2408247741864303E-4</v>
      </c>
      <c r="AO151" s="190">
        <v>4.4014970125850599E-5</v>
      </c>
      <c r="AP151" s="197">
        <v>2.4560625293542399E-3</v>
      </c>
      <c r="AQ151" s="190"/>
    </row>
    <row r="152" spans="1:43" x14ac:dyDescent="0.35">
      <c r="A152">
        <v>105.07</v>
      </c>
      <c r="B152" t="s">
        <v>1033</v>
      </c>
      <c r="C152" t="s">
        <v>1622</v>
      </c>
      <c r="D152" s="197">
        <v>8.3620392860977999E-2</v>
      </c>
      <c r="E152" s="190">
        <v>7.2090592099436704E-2</v>
      </c>
      <c r="F152" s="197">
        <v>8.7545313205076802E-2</v>
      </c>
      <c r="G152" s="190">
        <v>5.6325845170597702E-2</v>
      </c>
      <c r="H152" s="197">
        <v>9.9194842188978297E-2</v>
      </c>
      <c r="I152" s="190">
        <v>0.100368012208212</v>
      </c>
      <c r="J152" s="197">
        <v>0.14914279207598299</v>
      </c>
      <c r="K152" s="190">
        <v>0.11747458586114699</v>
      </c>
      <c r="L152" s="197">
        <v>6.4170105303028496E-2</v>
      </c>
      <c r="M152" s="190">
        <v>3.9508093918320601E-2</v>
      </c>
      <c r="N152" s="197">
        <v>2.2218766724362699E-2</v>
      </c>
      <c r="O152" s="190">
        <v>4.5864113908078499E-3</v>
      </c>
      <c r="P152" s="197">
        <v>3.6329087538405302E-2</v>
      </c>
      <c r="Q152" s="190"/>
      <c r="R152" s="197">
        <v>1.8858727516324902E-2</v>
      </c>
      <c r="S152" s="190">
        <v>6.1423006145010896E-3</v>
      </c>
      <c r="T152" s="197">
        <v>0.30900344873687802</v>
      </c>
      <c r="U152" s="190">
        <v>0.22871372064276599</v>
      </c>
      <c r="V152" s="197">
        <v>1.8452816146020401E-3</v>
      </c>
      <c r="W152" s="190">
        <v>6.7477047162070895E-4</v>
      </c>
      <c r="X152" s="197">
        <v>2.0467269780520998E-3</v>
      </c>
      <c r="Y152" s="190">
        <v>2.92780696915415E-4</v>
      </c>
      <c r="Z152" s="197">
        <v>2.0216137813174502E-3</v>
      </c>
      <c r="AA152" s="190">
        <v>6.4258794883576497E-4</v>
      </c>
      <c r="AB152" s="197">
        <v>1.31499111128825E-3</v>
      </c>
      <c r="AC152" s="190">
        <v>3.2670579407366999E-4</v>
      </c>
      <c r="AD152" s="197">
        <v>3.2141541339351098E-3</v>
      </c>
      <c r="AE152" s="190">
        <v>1.95973636113059E-3</v>
      </c>
      <c r="AF152" s="197">
        <v>2.6545797167464399E-2</v>
      </c>
      <c r="AG152" s="190"/>
      <c r="AH152" s="197">
        <v>8.6162068025552804E-3</v>
      </c>
      <c r="AI152" s="190"/>
      <c r="AJ152" s="197">
        <v>2.8431499752993101E-2</v>
      </c>
      <c r="AK152" s="190"/>
      <c r="AL152" s="197">
        <v>3.5781493550923998E-2</v>
      </c>
      <c r="AM152" s="190"/>
      <c r="AN152" s="197">
        <v>2.7217901962636598E-3</v>
      </c>
      <c r="AO152" s="190">
        <v>1.7279570728048199E-3</v>
      </c>
      <c r="AP152" s="197">
        <v>8.3963846447296798E-4</v>
      </c>
      <c r="AQ152" s="190"/>
    </row>
    <row r="153" spans="1:43" x14ac:dyDescent="0.35">
      <c r="A153">
        <v>106.065</v>
      </c>
      <c r="B153" t="s">
        <v>1034</v>
      </c>
      <c r="C153" t="s">
        <v>1623</v>
      </c>
      <c r="D153" s="197">
        <v>2.9932395764932602E-3</v>
      </c>
      <c r="E153" s="190">
        <v>2.8966062173820398E-3</v>
      </c>
      <c r="F153" s="197">
        <v>2.85344462550668E-3</v>
      </c>
      <c r="G153" s="190">
        <v>1.94267210532241E-3</v>
      </c>
      <c r="H153" s="197">
        <v>3.7562743259786698E-3</v>
      </c>
      <c r="I153" s="190">
        <v>3.9561642679725702E-3</v>
      </c>
      <c r="J153" s="197">
        <v>7.19898700750144E-3</v>
      </c>
      <c r="K153" s="190">
        <v>6.4637259803076302E-3</v>
      </c>
      <c r="L153" s="197">
        <v>4.1380331047139399E-3</v>
      </c>
      <c r="M153" s="190">
        <v>3.5483008647658001E-3</v>
      </c>
      <c r="N153" s="197">
        <v>2.5244340377343001E-2</v>
      </c>
      <c r="O153" s="190">
        <v>4.6619461616353997E-3</v>
      </c>
      <c r="P153" s="197">
        <v>4.5306294727775802E-2</v>
      </c>
      <c r="Q153" s="190"/>
      <c r="R153" s="197">
        <v>1.1468295120223E-2</v>
      </c>
      <c r="S153" s="190">
        <v>1.83051610557605E-3</v>
      </c>
      <c r="T153" s="197">
        <v>4.68125106621596E-2</v>
      </c>
      <c r="U153" s="190">
        <v>1.9577851924343199E-3</v>
      </c>
      <c r="V153" s="197">
        <v>6.6574597544109396E-2</v>
      </c>
      <c r="W153" s="190">
        <v>1.04318579709797E-2</v>
      </c>
      <c r="X153" s="197">
        <v>6.4189105455122894E-2</v>
      </c>
      <c r="Y153" s="190">
        <v>1.6012414591529502E-2</v>
      </c>
      <c r="Z153" s="197">
        <v>4.4516841225155597E-2</v>
      </c>
      <c r="AA153" s="190">
        <v>1.05574498747927E-2</v>
      </c>
      <c r="AB153" s="197">
        <v>2.86840709150132E-2</v>
      </c>
      <c r="AC153" s="190">
        <v>7.6787685240401202E-3</v>
      </c>
      <c r="AD153" s="197">
        <v>3.1645795171289202E-2</v>
      </c>
      <c r="AE153" s="190">
        <v>6.8373992232940899E-3</v>
      </c>
      <c r="AF153" s="197">
        <v>0.34393123086878002</v>
      </c>
      <c r="AG153" s="190"/>
      <c r="AH153" s="197">
        <v>0.102232874984839</v>
      </c>
      <c r="AI153" s="190"/>
      <c r="AJ153" s="197">
        <v>4.5559914709228301E-2</v>
      </c>
      <c r="AK153" s="190"/>
      <c r="AL153" s="197">
        <v>0.17136983919610199</v>
      </c>
      <c r="AM153" s="190"/>
      <c r="AN153" s="197">
        <v>0.138945860041854</v>
      </c>
      <c r="AO153" s="190">
        <v>0.12333903921361999</v>
      </c>
      <c r="AP153" s="197">
        <v>7.4331466651535501E-3</v>
      </c>
      <c r="AQ153" s="190"/>
    </row>
    <row r="154" spans="1:43" x14ac:dyDescent="0.35">
      <c r="A154">
        <v>106.078</v>
      </c>
      <c r="B154" t="s">
        <v>181</v>
      </c>
      <c r="C154" t="s">
        <v>1573</v>
      </c>
      <c r="D154" s="197">
        <v>5.9251346093305802E-4</v>
      </c>
      <c r="E154" s="190">
        <v>3.0925291737683599E-4</v>
      </c>
      <c r="F154" s="197">
        <v>7.1292776301830904E-4</v>
      </c>
      <c r="G154" s="190">
        <v>3.6532154974555598E-4</v>
      </c>
      <c r="H154" s="197">
        <v>7.2113658045060201E-4</v>
      </c>
      <c r="I154" s="190">
        <v>2.94733126410415E-4</v>
      </c>
      <c r="J154" s="197">
        <v>2.0141118232429298E-3</v>
      </c>
      <c r="K154" s="190">
        <v>1.81502990382585E-3</v>
      </c>
      <c r="L154" s="197">
        <v>1.3808297890358699E-3</v>
      </c>
      <c r="M154" s="190">
        <v>1.26565406127013E-3</v>
      </c>
      <c r="N154" s="197">
        <v>6.2572290042981898E-3</v>
      </c>
      <c r="O154" s="190">
        <v>7.7674919521477596E-4</v>
      </c>
      <c r="P154" s="197">
        <v>1.1280682906423501E-2</v>
      </c>
      <c r="Q154" s="190"/>
      <c r="R154" s="197">
        <v>3.3391778349576599E-3</v>
      </c>
      <c r="S154" s="190">
        <v>8.0268475413628599E-4</v>
      </c>
      <c r="T154" s="197">
        <v>6.6230155994334901E-3</v>
      </c>
      <c r="U154" s="190">
        <v>4.0959821152593704E-3</v>
      </c>
      <c r="V154" s="197">
        <v>1.2652671849783101E-3</v>
      </c>
      <c r="W154" s="190">
        <v>5.7056164234535304E-4</v>
      </c>
      <c r="X154" s="197">
        <v>1.23037720709431E-3</v>
      </c>
      <c r="Y154" s="190">
        <v>1.8683075756261E-4</v>
      </c>
      <c r="Z154" s="197">
        <v>1.39432745160834E-3</v>
      </c>
      <c r="AA154" s="190">
        <v>9.3748079021180699E-4</v>
      </c>
      <c r="AB154" s="197">
        <v>1.14443381479928E-3</v>
      </c>
      <c r="AC154" s="190">
        <v>8.1181145192896599E-4</v>
      </c>
      <c r="AD154" s="197">
        <v>2.6074724913494802E-3</v>
      </c>
      <c r="AE154" s="190">
        <v>7.2476354201889202E-4</v>
      </c>
      <c r="AF154" s="197">
        <v>2.9839309032461299E-2</v>
      </c>
      <c r="AG154" s="190"/>
      <c r="AH154" s="197">
        <v>7.3757349415188699E-3</v>
      </c>
      <c r="AI154" s="190"/>
      <c r="AJ154" s="197">
        <v>1.81655423455769E-2</v>
      </c>
      <c r="AK154" s="190"/>
      <c r="AL154" s="197">
        <v>2.0270204073051301E-2</v>
      </c>
      <c r="AM154" s="190"/>
      <c r="AN154" s="197">
        <v>7.1745096908656597E-3</v>
      </c>
      <c r="AO154" s="190">
        <v>6.4123805996483801E-3</v>
      </c>
      <c r="AP154" s="197">
        <v>4.2421306633205801E-4</v>
      </c>
      <c r="AQ154" s="190"/>
    </row>
    <row r="155" spans="1:43" x14ac:dyDescent="0.35">
      <c r="A155">
        <v>106.123</v>
      </c>
      <c r="B155" t="s">
        <v>1229</v>
      </c>
      <c r="C155" t="s">
        <v>1573</v>
      </c>
      <c r="D155" s="197">
        <v>1.7452406520004901E-4</v>
      </c>
      <c r="E155" s="190">
        <v>1.6179488060842799E-4</v>
      </c>
      <c r="F155" s="197">
        <v>2.4147992043154E-4</v>
      </c>
      <c r="G155" s="190">
        <v>1.50215765558344E-4</v>
      </c>
      <c r="H155" s="197">
        <v>2.75785975268123E-4</v>
      </c>
      <c r="I155" s="190">
        <v>3.5543758790469E-4</v>
      </c>
      <c r="J155" s="197">
        <v>5.6150528487655595E-4</v>
      </c>
      <c r="K155" s="190">
        <v>6.5420149798509704E-4</v>
      </c>
      <c r="L155" s="197">
        <v>1.99465597664814E-4</v>
      </c>
      <c r="M155" s="190">
        <v>1.3987919795060901E-4</v>
      </c>
      <c r="N155" s="197">
        <v>2.8562225020098399E-2</v>
      </c>
      <c r="O155" s="190">
        <v>7.9752359300615493E-3</v>
      </c>
      <c r="P155" s="197">
        <v>4.8719184572677897E-2</v>
      </c>
      <c r="Q155" s="190"/>
      <c r="R155" s="197">
        <v>2.4113293286170099E-2</v>
      </c>
      <c r="S155" s="190">
        <v>6.7177384212251797E-3</v>
      </c>
      <c r="T155" s="197">
        <v>1.8944268446957801E-2</v>
      </c>
      <c r="U155" s="190">
        <v>1.2692905861954399E-2</v>
      </c>
      <c r="V155" s="197">
        <v>7.2890862311073296E-3</v>
      </c>
      <c r="W155" s="190">
        <v>2.8339278457146801E-3</v>
      </c>
      <c r="X155" s="197">
        <v>8.6330786039696805E-3</v>
      </c>
      <c r="Y155" s="190">
        <v>1.9394101612128099E-3</v>
      </c>
      <c r="Z155" s="197">
        <v>3.81088833388367E-3</v>
      </c>
      <c r="AA155" s="190">
        <v>7.4125599208374503E-4</v>
      </c>
      <c r="AB155" s="197">
        <v>2.8244242428127099E-3</v>
      </c>
      <c r="AC155" s="190">
        <v>9.9424459027850991E-4</v>
      </c>
      <c r="AD155" s="197">
        <v>6.0324495675966499E-3</v>
      </c>
      <c r="AE155" s="190">
        <v>2.06666177991902E-3</v>
      </c>
      <c r="AF155" s="197">
        <v>4.2593921175358297E-2</v>
      </c>
      <c r="AG155" s="190"/>
      <c r="AH155" s="197">
        <v>6.5161647917125398E-3</v>
      </c>
      <c r="AI155" s="190"/>
      <c r="AJ155" s="197">
        <v>0.10037680114642999</v>
      </c>
      <c r="AK155" s="190"/>
      <c r="AL155" s="197">
        <v>5.2579739242204999E-2</v>
      </c>
      <c r="AM155" s="190"/>
      <c r="AN155" s="197">
        <v>2.8015604999979101E-3</v>
      </c>
      <c r="AO155" s="190">
        <v>1.4979222858294899E-3</v>
      </c>
      <c r="AP155" s="197">
        <v>2.03192020652543E-3</v>
      </c>
      <c r="AQ155" s="190"/>
    </row>
    <row r="156" spans="1:43" x14ac:dyDescent="0.35">
      <c r="A156">
        <v>106.998</v>
      </c>
      <c r="B156" t="s">
        <v>1230</v>
      </c>
      <c r="C156" t="s">
        <v>1573</v>
      </c>
      <c r="D156" s="197">
        <v>5.05397884180073E-4</v>
      </c>
      <c r="E156" s="190">
        <v>3.69834824051421E-4</v>
      </c>
      <c r="F156" s="197">
        <v>7.4062317611347205E-4</v>
      </c>
      <c r="G156" s="190">
        <v>4.13810967319969E-4</v>
      </c>
      <c r="H156" s="197">
        <v>4.0056441212607801E-4</v>
      </c>
      <c r="I156" s="190">
        <v>4.2008280960105E-4</v>
      </c>
      <c r="J156" s="197">
        <v>1.1198654431988299E-3</v>
      </c>
      <c r="K156" s="190">
        <v>8.4641499490541595E-4</v>
      </c>
      <c r="L156" s="197">
        <v>1.0804087986147799E-3</v>
      </c>
      <c r="M156" s="190">
        <v>7.4322288069848602E-4</v>
      </c>
      <c r="N156" s="197">
        <v>1.71731777128148E-3</v>
      </c>
      <c r="O156" s="190">
        <v>4.4525390693014199E-4</v>
      </c>
      <c r="P156" s="197">
        <v>7.5490105439823801E-3</v>
      </c>
      <c r="Q156" s="190"/>
      <c r="R156" s="197">
        <v>1.75579822659652E-3</v>
      </c>
      <c r="S156" s="190">
        <v>4.8011408984558E-4</v>
      </c>
      <c r="T156" s="197">
        <v>1.5544706927115399E-3</v>
      </c>
      <c r="U156" s="190">
        <v>7.0006556356636896E-4</v>
      </c>
      <c r="V156" s="197">
        <v>2.7397723845331499E-4</v>
      </c>
      <c r="W156" s="190">
        <v>6.8983342711941698E-5</v>
      </c>
      <c r="X156" s="197">
        <v>2.50446318926625E-4</v>
      </c>
      <c r="Y156" s="190">
        <v>1.17208433251744E-4</v>
      </c>
      <c r="Z156" s="197">
        <v>4.1498116825915398E-4</v>
      </c>
      <c r="AA156" s="190">
        <v>8.9496398155746002E-5</v>
      </c>
      <c r="AB156" s="197">
        <v>3.2324682147556001E-4</v>
      </c>
      <c r="AC156" s="190">
        <v>1.0821382860096301E-4</v>
      </c>
      <c r="AD156" s="197">
        <v>9.9239481535237802E-4</v>
      </c>
      <c r="AE156" s="190">
        <v>5.3700753518816705E-4</v>
      </c>
      <c r="AF156" s="197">
        <v>7.4198153700791797E-3</v>
      </c>
      <c r="AG156" s="190"/>
      <c r="AH156" s="197">
        <v>2.2801412515647602E-3</v>
      </c>
      <c r="AI156" s="190"/>
      <c r="AJ156" s="197">
        <v>1.0700945611337999E-2</v>
      </c>
      <c r="AK156" s="190"/>
      <c r="AL156" s="197">
        <v>6.9346042117243599E-3</v>
      </c>
      <c r="AM156" s="190"/>
      <c r="AN156" s="197">
        <v>8.7171174263229296E-4</v>
      </c>
      <c r="AO156" s="190">
        <v>7.0822277589695996E-4</v>
      </c>
      <c r="AP156" s="197">
        <v>2.9815697350009097E-4</v>
      </c>
      <c r="AQ156" s="190"/>
    </row>
    <row r="157" spans="1:43" x14ac:dyDescent="0.35">
      <c r="A157">
        <v>107.04900000000001</v>
      </c>
      <c r="B157" t="s">
        <v>1035</v>
      </c>
      <c r="C157" t="s">
        <v>789</v>
      </c>
      <c r="D157" s="197">
        <v>8.7406122712192197E-2</v>
      </c>
      <c r="E157" s="190">
        <v>4.9369461526892998E-2</v>
      </c>
      <c r="F157" s="197">
        <v>9.4803386514714094E-2</v>
      </c>
      <c r="G157" s="190">
        <v>5.2552002689857297E-2</v>
      </c>
      <c r="H157" s="197">
        <v>0.10782373724022901</v>
      </c>
      <c r="I157" s="190">
        <v>6.7979200352496605E-2</v>
      </c>
      <c r="J157" s="197">
        <v>0.124620055945772</v>
      </c>
      <c r="K157" s="190">
        <v>7.7015439139285297E-2</v>
      </c>
      <c r="L157" s="197">
        <v>8.3395427071076902E-2</v>
      </c>
      <c r="M157" s="190">
        <v>4.29173023313804E-2</v>
      </c>
      <c r="N157" s="197">
        <v>1.1384189223594099E-2</v>
      </c>
      <c r="O157" s="190">
        <v>3.44602614350792E-3</v>
      </c>
      <c r="P157" s="197">
        <v>1.2924459725174999E-2</v>
      </c>
      <c r="Q157" s="190"/>
      <c r="R157" s="197">
        <v>8.8394693936412298E-3</v>
      </c>
      <c r="S157" s="190">
        <v>2.7981256984334099E-3</v>
      </c>
      <c r="T157" s="197">
        <v>4.1509605172350399E-3</v>
      </c>
      <c r="U157" s="190">
        <v>3.3968003171170901E-3</v>
      </c>
      <c r="V157" s="197">
        <v>1.0433306187167099E-3</v>
      </c>
      <c r="W157" s="190">
        <v>5.4593375963577005E-4</v>
      </c>
      <c r="X157" s="197">
        <v>1.1174890911685299E-3</v>
      </c>
      <c r="Y157" s="190">
        <v>3.3973977554111797E-5</v>
      </c>
      <c r="Z157" s="197">
        <v>7.0726619715571896E-4</v>
      </c>
      <c r="AA157" s="190">
        <v>2.30641409192905E-4</v>
      </c>
      <c r="AB157" s="197">
        <v>4.3132065757205303E-4</v>
      </c>
      <c r="AC157" s="190">
        <v>1.0483752464752499E-4</v>
      </c>
      <c r="AD157" s="197">
        <v>1.36711380277176E-3</v>
      </c>
      <c r="AE157" s="190">
        <v>1.12728646595098E-3</v>
      </c>
      <c r="AF157" s="197">
        <v>6.9178987498976999E-3</v>
      </c>
      <c r="AG157" s="190"/>
      <c r="AH157" s="197">
        <v>1.95203532452027E-3</v>
      </c>
      <c r="AI157" s="190"/>
      <c r="AJ157" s="197">
        <v>3.3091145065104598E-2</v>
      </c>
      <c r="AK157" s="190"/>
      <c r="AL157" s="197">
        <v>1.8591140248844701E-2</v>
      </c>
      <c r="AM157" s="190"/>
      <c r="AN157" s="197">
        <v>5.9937956168313895E-4</v>
      </c>
      <c r="AO157" s="190">
        <v>3.898992847142E-4</v>
      </c>
      <c r="AP157" s="197">
        <v>1.64852581151192E-4</v>
      </c>
      <c r="AQ157" s="190"/>
    </row>
    <row r="158" spans="1:43" x14ac:dyDescent="0.35">
      <c r="A158">
        <v>107.07</v>
      </c>
      <c r="B158" t="s">
        <v>1231</v>
      </c>
      <c r="C158" t="s">
        <v>1573</v>
      </c>
      <c r="D158" s="197">
        <v>4.1385561137256598E-3</v>
      </c>
      <c r="E158" s="190">
        <v>5.06821641252798E-3</v>
      </c>
      <c r="F158" s="197">
        <v>5.3220409486956803E-3</v>
      </c>
      <c r="G158" s="190">
        <v>3.9694433492677098E-3</v>
      </c>
      <c r="H158" s="197">
        <v>6.4030265817942196E-3</v>
      </c>
      <c r="I158" s="190">
        <v>8.1039005008874E-3</v>
      </c>
      <c r="J158" s="197">
        <v>1.5435002876777E-2</v>
      </c>
      <c r="K158" s="190">
        <v>1.7563905794809102E-2</v>
      </c>
      <c r="L158" s="197">
        <v>7.1446535417019098E-3</v>
      </c>
      <c r="M158" s="190">
        <v>9.0076343647206292E-3</v>
      </c>
      <c r="N158" s="197">
        <v>0.123936370010281</v>
      </c>
      <c r="O158" s="190">
        <v>1.8826077894330901E-2</v>
      </c>
      <c r="P158" s="197">
        <v>0.30582866654792001</v>
      </c>
      <c r="Q158" s="190"/>
      <c r="R158" s="197">
        <v>4.8356465098622702E-2</v>
      </c>
      <c r="S158" s="190">
        <v>6.8709611241496698E-3</v>
      </c>
      <c r="T158" s="197">
        <v>4.8866549102211401E-2</v>
      </c>
      <c r="U158" s="190">
        <v>3.5475389497658201E-3</v>
      </c>
      <c r="V158" s="197">
        <v>1.5173088574637899E-2</v>
      </c>
      <c r="W158" s="190">
        <v>3.0732503336596498E-3</v>
      </c>
      <c r="X158" s="197">
        <v>1.6911441998230799E-2</v>
      </c>
      <c r="Y158" s="190">
        <v>5.1486084645427496E-3</v>
      </c>
      <c r="Z158" s="197">
        <v>1.3316440667343599E-2</v>
      </c>
      <c r="AA158" s="190">
        <v>2.8957403044767298E-3</v>
      </c>
      <c r="AB158" s="197">
        <v>8.5277564572093893E-3</v>
      </c>
      <c r="AC158" s="190">
        <v>1.28391172879133E-3</v>
      </c>
      <c r="AD158" s="197">
        <v>1.3239468858940799E-2</v>
      </c>
      <c r="AE158" s="190">
        <v>2.66153223236086E-3</v>
      </c>
      <c r="AF158" s="197">
        <v>0.16567080713271501</v>
      </c>
      <c r="AG158" s="190"/>
      <c r="AH158" s="197">
        <v>4.6043786109383901E-2</v>
      </c>
      <c r="AI158" s="190"/>
      <c r="AJ158" s="197">
        <v>5.5405332391376502E-2</v>
      </c>
      <c r="AK158" s="190"/>
      <c r="AL158" s="197">
        <v>0.19115033234804801</v>
      </c>
      <c r="AM158" s="190"/>
      <c r="AN158" s="197">
        <v>4.8733689918506802E-2</v>
      </c>
      <c r="AO158" s="190">
        <v>4.1571303401032898E-2</v>
      </c>
      <c r="AP158" s="197">
        <v>1.5637005832738499E-2</v>
      </c>
      <c r="AQ158" s="190"/>
    </row>
    <row r="159" spans="1:43" x14ac:dyDescent="0.35">
      <c r="A159">
        <v>107.086</v>
      </c>
      <c r="B159" t="s">
        <v>1036</v>
      </c>
      <c r="C159" t="s">
        <v>1624</v>
      </c>
      <c r="D159" s="197">
        <v>0.116809369704148</v>
      </c>
      <c r="E159" s="190">
        <v>9.4343124960666797E-2</v>
      </c>
      <c r="F159" s="197">
        <v>0.11916194191436</v>
      </c>
      <c r="G159" s="190">
        <v>5.2148247095656998E-2</v>
      </c>
      <c r="H159" s="197">
        <v>0.15986915477847999</v>
      </c>
      <c r="I159" s="190">
        <v>0.132262329231806</v>
      </c>
      <c r="J159" s="197">
        <v>0.29727674509429097</v>
      </c>
      <c r="K159" s="190">
        <v>0.23750986709965999</v>
      </c>
      <c r="L159" s="197">
        <v>0.120128891317537</v>
      </c>
      <c r="M159" s="190">
        <v>8.5273313374675697E-2</v>
      </c>
      <c r="N159" s="197">
        <v>9.0945150642940901E-3</v>
      </c>
      <c r="O159" s="190">
        <v>3.5053614224524201E-3</v>
      </c>
      <c r="P159" s="197">
        <v>1.2031228112580899E-2</v>
      </c>
      <c r="Q159" s="190"/>
      <c r="R159" s="197">
        <v>5.3991704580672196E-3</v>
      </c>
      <c r="S159" s="190">
        <v>1.5171237893618901E-3</v>
      </c>
      <c r="T159" s="197">
        <v>1.2348302800903701E-3</v>
      </c>
      <c r="U159" s="190">
        <v>8.1709004012418102E-4</v>
      </c>
      <c r="V159" s="197">
        <v>9.7354090640718602E-4</v>
      </c>
      <c r="W159" s="190">
        <v>5.1027220618875301E-4</v>
      </c>
      <c r="X159" s="197">
        <v>1.09852916348186E-3</v>
      </c>
      <c r="Y159" s="190">
        <v>1.01546252084291E-5</v>
      </c>
      <c r="Z159" s="197">
        <v>6.6222850203615598E-4</v>
      </c>
      <c r="AA159" s="190">
        <v>2.1525774723681599E-4</v>
      </c>
      <c r="AB159" s="197">
        <v>4.0449308083422898E-4</v>
      </c>
      <c r="AC159" s="190">
        <v>1.2347504296050899E-4</v>
      </c>
      <c r="AD159" s="197">
        <v>7.7578036340622005E-4</v>
      </c>
      <c r="AE159" s="190">
        <v>6.3193731562301205E-4</v>
      </c>
      <c r="AF159" s="197">
        <v>8.4355038573620499E-3</v>
      </c>
      <c r="AG159" s="190"/>
      <c r="AH159" s="197">
        <v>1.40528203515571E-3</v>
      </c>
      <c r="AI159" s="190"/>
      <c r="AJ159" s="197">
        <v>2.8326271683447299E-2</v>
      </c>
      <c r="AK159" s="190"/>
      <c r="AL159" s="197">
        <v>1.4395116378278099E-2</v>
      </c>
      <c r="AM159" s="190"/>
      <c r="AN159" s="197">
        <v>3.6851130639995502E-4</v>
      </c>
      <c r="AO159" s="190">
        <v>1.8210739168834399E-4</v>
      </c>
      <c r="AP159" s="197">
        <v>1.2059108954608899E-4</v>
      </c>
      <c r="AQ159" s="190"/>
    </row>
    <row r="160" spans="1:43" x14ac:dyDescent="0.35">
      <c r="A160">
        <v>108.011</v>
      </c>
      <c r="B160" t="s">
        <v>1232</v>
      </c>
      <c r="C160" t="s">
        <v>1573</v>
      </c>
      <c r="D160" s="197">
        <v>1.9228925510435699E-4</v>
      </c>
      <c r="E160" s="190">
        <v>9.8640073508334799E-5</v>
      </c>
      <c r="F160" s="197">
        <v>2.5186342125249302E-4</v>
      </c>
      <c r="G160" s="190">
        <v>6.8990231266605206E-5</v>
      </c>
      <c r="H160" s="197">
        <v>1.6853024420731199E-4</v>
      </c>
      <c r="I160" s="190">
        <v>8.2155510455407898E-5</v>
      </c>
      <c r="J160" s="197">
        <v>4.42924853903577E-4</v>
      </c>
      <c r="K160" s="190">
        <v>4.0847066019984198E-4</v>
      </c>
      <c r="L160" s="197">
        <v>3.7785866409477799E-4</v>
      </c>
      <c r="M160" s="190">
        <v>2.995970009652E-4</v>
      </c>
      <c r="N160" s="197">
        <v>0.25458890932322698</v>
      </c>
      <c r="O160" s="190">
        <v>3.9075108155510199E-2</v>
      </c>
      <c r="P160" s="197">
        <v>6.2244708467309701E-2</v>
      </c>
      <c r="Q160" s="190"/>
      <c r="R160" s="197">
        <v>0.215342700821815</v>
      </c>
      <c r="S160" s="190">
        <v>4.8706648186620197E-2</v>
      </c>
      <c r="T160" s="197">
        <v>2.41920203166083E-2</v>
      </c>
      <c r="U160" s="190">
        <v>1.4551240843863099E-2</v>
      </c>
      <c r="V160" s="197">
        <v>1.08468187802027E-2</v>
      </c>
      <c r="W160" s="190">
        <v>5.18835394070369E-3</v>
      </c>
      <c r="X160" s="197">
        <v>9.9456736607656093E-3</v>
      </c>
      <c r="Y160" s="190">
        <v>8.68773222009203E-4</v>
      </c>
      <c r="Z160" s="197">
        <v>5.0518672721217399E-3</v>
      </c>
      <c r="AA160" s="190">
        <v>1.1947052741734499E-3</v>
      </c>
      <c r="AB160" s="197">
        <v>3.2064532702829902E-3</v>
      </c>
      <c r="AC160" s="190">
        <v>8.5475114363634799E-4</v>
      </c>
      <c r="AD160" s="197">
        <v>9.9506545831094903E-2</v>
      </c>
      <c r="AE160" s="190">
        <v>9.0705112251820499E-2</v>
      </c>
      <c r="AF160" s="197">
        <v>3.7542544969683199E-2</v>
      </c>
      <c r="AG160" s="190"/>
      <c r="AH160" s="197">
        <v>1.14912351541143E-2</v>
      </c>
      <c r="AI160" s="190"/>
      <c r="AJ160" s="197">
        <v>0.27136451358583702</v>
      </c>
      <c r="AK160" s="190"/>
      <c r="AL160" s="197">
        <v>0.17064058129460899</v>
      </c>
      <c r="AM160" s="190"/>
      <c r="AN160" s="197">
        <v>4.79923431909685E-3</v>
      </c>
      <c r="AO160" s="190">
        <v>2.65068894206336E-3</v>
      </c>
      <c r="AP160" s="197">
        <v>1.51135014564108E-3</v>
      </c>
      <c r="AQ160" s="190"/>
    </row>
    <row r="161" spans="1:43" x14ac:dyDescent="0.35">
      <c r="A161">
        <v>108.044</v>
      </c>
      <c r="B161" t="s">
        <v>1038</v>
      </c>
      <c r="C161" t="s">
        <v>1625</v>
      </c>
      <c r="D161" s="197">
        <v>4.6443129826147303E-3</v>
      </c>
      <c r="E161" s="190">
        <v>2.4828511407099501E-3</v>
      </c>
      <c r="F161" s="197">
        <v>5.3530580147936801E-3</v>
      </c>
      <c r="G161" s="190">
        <v>1.6778994206803799E-3</v>
      </c>
      <c r="H161" s="197">
        <v>5.0625093585938696E-3</v>
      </c>
      <c r="I161" s="190">
        <v>2.7983941903802199E-3</v>
      </c>
      <c r="J161" s="197">
        <v>1.162621302273E-2</v>
      </c>
      <c r="K161" s="190">
        <v>1.15973693063612E-2</v>
      </c>
      <c r="L161" s="197">
        <v>1.0303165498045301E-2</v>
      </c>
      <c r="M161" s="190">
        <v>9.1984026176350694E-3</v>
      </c>
      <c r="N161" s="197">
        <v>5.7308299981660302E-2</v>
      </c>
      <c r="O161" s="190">
        <v>7.0782721531765002E-3</v>
      </c>
      <c r="P161" s="197">
        <v>0.13015804823604599</v>
      </c>
      <c r="Q161" s="190"/>
      <c r="R161" s="197">
        <v>9.6637738691997099E-2</v>
      </c>
      <c r="S161" s="190">
        <v>2.28570266533836E-2</v>
      </c>
      <c r="T161" s="197">
        <v>7.9181070221379296E-2</v>
      </c>
      <c r="U161" s="190">
        <v>3.3420951206394899E-2</v>
      </c>
      <c r="V161" s="197">
        <v>2.5598160857364799E-2</v>
      </c>
      <c r="W161" s="190">
        <v>7.1401964614928003E-3</v>
      </c>
      <c r="X161" s="197">
        <v>2.94174254077396E-2</v>
      </c>
      <c r="Y161" s="190">
        <v>1.2589187118173301E-3</v>
      </c>
      <c r="Z161" s="197">
        <v>2.0354599979274399E-2</v>
      </c>
      <c r="AA161" s="190">
        <v>2.5897105005047E-3</v>
      </c>
      <c r="AB161" s="197">
        <v>1.48737899087244E-2</v>
      </c>
      <c r="AC161" s="190">
        <v>4.5330531145060197E-3</v>
      </c>
      <c r="AD161" s="197">
        <v>3.53339005347224E-2</v>
      </c>
      <c r="AE161" s="190">
        <v>1.2255144252771501E-2</v>
      </c>
      <c r="AF161" s="197">
        <v>0.20498094441737</v>
      </c>
      <c r="AG161" s="190"/>
      <c r="AH161" s="197">
        <v>0.100323563346533</v>
      </c>
      <c r="AI161" s="190"/>
      <c r="AJ161" s="197">
        <v>0.14387395575887599</v>
      </c>
      <c r="AK161" s="190"/>
      <c r="AL161" s="197">
        <v>0.26455531037624402</v>
      </c>
      <c r="AM161" s="190"/>
      <c r="AN161" s="197">
        <v>3.8477734495360502E-2</v>
      </c>
      <c r="AO161" s="190">
        <v>2.7200485003394899E-2</v>
      </c>
      <c r="AP161" s="197">
        <v>1.10130892359191E-2</v>
      </c>
      <c r="AQ161" s="190"/>
    </row>
    <row r="162" spans="1:43" x14ac:dyDescent="0.35">
      <c r="A162">
        <v>108.066</v>
      </c>
      <c r="B162" t="s">
        <v>1233</v>
      </c>
      <c r="C162" t="s">
        <v>1573</v>
      </c>
      <c r="D162" s="197">
        <v>2.9165866116688502E-3</v>
      </c>
      <c r="E162" s="190">
        <v>1.5950999190635199E-3</v>
      </c>
      <c r="F162" s="197">
        <v>2.8311170334072498E-3</v>
      </c>
      <c r="G162" s="190">
        <v>1.0665589029018401E-3</v>
      </c>
      <c r="H162" s="197">
        <v>2.7589031963234198E-3</v>
      </c>
      <c r="I162" s="190">
        <v>1.2823406253472699E-3</v>
      </c>
      <c r="J162" s="197">
        <v>9.15737482466473E-3</v>
      </c>
      <c r="K162" s="190">
        <v>1.1224487853232599E-2</v>
      </c>
      <c r="L162" s="197">
        <v>5.3889635940934698E-3</v>
      </c>
      <c r="M162" s="190">
        <v>4.9224629342372699E-3</v>
      </c>
      <c r="N162" s="197">
        <v>2.7951504066395802E-4</v>
      </c>
      <c r="O162" s="190">
        <v>3.9529396139423599E-4</v>
      </c>
      <c r="P162" s="197">
        <v>0</v>
      </c>
      <c r="Q162" s="190"/>
      <c r="R162" s="197">
        <v>4.6768925037088697E-6</v>
      </c>
      <c r="S162" s="190">
        <v>6.6141248085061404E-6</v>
      </c>
      <c r="T162" s="197">
        <v>6.8875891648852703E-4</v>
      </c>
      <c r="U162" s="190">
        <v>8.2647873203086503E-4</v>
      </c>
      <c r="V162" s="197">
        <v>1.5121947329748401E-4</v>
      </c>
      <c r="W162" s="190">
        <v>2.13856630032218E-4</v>
      </c>
      <c r="X162" s="197">
        <v>3.4081839118119898E-4</v>
      </c>
      <c r="Y162" s="190">
        <v>4.7682855919932698E-4</v>
      </c>
      <c r="Z162" s="197">
        <v>1.41238108361219E-4</v>
      </c>
      <c r="AA162" s="190">
        <v>2.4463157964655101E-4</v>
      </c>
      <c r="AB162" s="197">
        <v>1.8709535534120101E-4</v>
      </c>
      <c r="AC162" s="190">
        <v>2.6647916082698998E-4</v>
      </c>
      <c r="AD162" s="197">
        <v>0</v>
      </c>
      <c r="AE162" s="190">
        <v>0</v>
      </c>
      <c r="AF162" s="197">
        <v>0</v>
      </c>
      <c r="AG162" s="190"/>
      <c r="AH162" s="197">
        <v>0</v>
      </c>
      <c r="AI162" s="190"/>
      <c r="AJ162" s="197">
        <v>0</v>
      </c>
      <c r="AK162" s="190"/>
      <c r="AL162" s="197">
        <v>0</v>
      </c>
      <c r="AM162" s="190"/>
      <c r="AN162" s="197">
        <v>0</v>
      </c>
      <c r="AO162" s="190">
        <v>0</v>
      </c>
      <c r="AP162" s="197">
        <v>0</v>
      </c>
      <c r="AQ162" s="190"/>
    </row>
    <row r="163" spans="1:43" x14ac:dyDescent="0.35">
      <c r="A163">
        <v>108.081</v>
      </c>
      <c r="B163" t="s">
        <v>1040</v>
      </c>
      <c r="C163" t="s">
        <v>1626</v>
      </c>
      <c r="D163" s="197">
        <v>5.5145214625044198E-3</v>
      </c>
      <c r="E163" s="190">
        <v>5.5952725813282799E-3</v>
      </c>
      <c r="F163" s="197">
        <v>4.9804970318656702E-3</v>
      </c>
      <c r="G163" s="190">
        <v>3.27492529515722E-3</v>
      </c>
      <c r="H163" s="197">
        <v>5.05706530303149E-3</v>
      </c>
      <c r="I163" s="190">
        <v>4.4462047817850504E-3</v>
      </c>
      <c r="J163" s="197">
        <v>2.9541087057301799E-2</v>
      </c>
      <c r="K163" s="190">
        <v>4.4546662715740697E-2</v>
      </c>
      <c r="L163" s="197">
        <v>1.8701670647267198E-2</v>
      </c>
      <c r="M163" s="190">
        <v>1.9850448932943899E-2</v>
      </c>
      <c r="N163" s="197">
        <v>1.2414511085877001E-5</v>
      </c>
      <c r="O163" s="190">
        <v>6.4501303678094899E-6</v>
      </c>
      <c r="P163" s="197">
        <v>1.00334724615124E-4</v>
      </c>
      <c r="Q163" s="190"/>
      <c r="R163" s="197">
        <v>5.4404059243088201E-5</v>
      </c>
      <c r="S163" s="190">
        <v>1.3935949729649801E-5</v>
      </c>
      <c r="T163" s="197">
        <v>4.5718828575320902E-5</v>
      </c>
      <c r="U163" s="190">
        <v>3.8364986256919897E-5</v>
      </c>
      <c r="V163" s="197">
        <v>8.9109901397288496E-6</v>
      </c>
      <c r="W163" s="190">
        <v>8.1621406333184103E-6</v>
      </c>
      <c r="X163" s="197">
        <v>5.2839525385610002E-6</v>
      </c>
      <c r="Y163" s="190">
        <v>4.4452352586903801E-6</v>
      </c>
      <c r="Z163" s="197">
        <v>1.5888304276894999E-5</v>
      </c>
      <c r="AA163" s="190">
        <v>3.49842033008429E-6</v>
      </c>
      <c r="AB163" s="197">
        <v>7.1041421751657496E-6</v>
      </c>
      <c r="AC163" s="190">
        <v>7.59909906890104E-7</v>
      </c>
      <c r="AD163" s="197">
        <v>3.8743019439727597E-5</v>
      </c>
      <c r="AE163" s="190">
        <v>2.9289541554194501E-5</v>
      </c>
      <c r="AF163" s="197">
        <v>1.47877838981302E-4</v>
      </c>
      <c r="AG163" s="190"/>
      <c r="AH163" s="197">
        <v>9.7779349330353395E-5</v>
      </c>
      <c r="AI163" s="190"/>
      <c r="AJ163" s="197">
        <v>7.4279312267421405E-5</v>
      </c>
      <c r="AK163" s="190"/>
      <c r="AL163" s="197">
        <v>3.64333343117431E-4</v>
      </c>
      <c r="AM163" s="190"/>
      <c r="AN163" s="197">
        <v>1.3619320778859201E-5</v>
      </c>
      <c r="AO163" s="190">
        <v>5.0240789744114302E-6</v>
      </c>
      <c r="AP163" s="197">
        <v>4.34334742678691E-6</v>
      </c>
      <c r="AQ163" s="190"/>
    </row>
    <row r="164" spans="1:43" x14ac:dyDescent="0.35">
      <c r="A164">
        <v>109.02800000000001</v>
      </c>
      <c r="B164" t="s">
        <v>1041</v>
      </c>
      <c r="C164" t="s">
        <v>1627</v>
      </c>
      <c r="D164" s="197">
        <v>0.102043441141596</v>
      </c>
      <c r="E164" s="190">
        <v>3.8371444085756698E-2</v>
      </c>
      <c r="F164" s="197">
        <v>8.4227569624922199E-2</v>
      </c>
      <c r="G164" s="190">
        <v>2.4221889419056501E-2</v>
      </c>
      <c r="H164" s="197">
        <v>0.13151370907905899</v>
      </c>
      <c r="I164" s="190">
        <v>0.13425474145278801</v>
      </c>
      <c r="J164" s="197">
        <v>8.3591165235333303E-2</v>
      </c>
      <c r="K164" s="190">
        <v>6.0619592898922402E-2</v>
      </c>
      <c r="L164" s="197">
        <v>8.0509322954630994E-2</v>
      </c>
      <c r="M164" s="190">
        <v>3.2897523322010999E-2</v>
      </c>
      <c r="N164" s="197">
        <v>1.9564047717046001E-3</v>
      </c>
      <c r="O164" s="190">
        <v>1.1982179056323899E-4</v>
      </c>
      <c r="P164" s="197">
        <v>7.1346089888660504E-3</v>
      </c>
      <c r="Q164" s="190"/>
      <c r="R164" s="197">
        <v>1.5732614311333101E-3</v>
      </c>
      <c r="S164" s="190">
        <v>1.05643701747297E-4</v>
      </c>
      <c r="T164" s="197">
        <v>1.6036662707799899E-3</v>
      </c>
      <c r="U164" s="190">
        <v>6.3601120176902902E-4</v>
      </c>
      <c r="V164" s="197">
        <v>4.8649970583797199E-4</v>
      </c>
      <c r="W164" s="190">
        <v>1.3448967363704101E-4</v>
      </c>
      <c r="X164" s="197">
        <v>6.1313417569032404E-4</v>
      </c>
      <c r="Y164" s="190">
        <v>1.5723302137642399E-4</v>
      </c>
      <c r="Z164" s="197">
        <v>4.8575196083944997E-4</v>
      </c>
      <c r="AA164" s="190">
        <v>9.1201660615841296E-5</v>
      </c>
      <c r="AB164" s="197">
        <v>3.7613908880525601E-4</v>
      </c>
      <c r="AC164" s="190">
        <v>1.16175161281592E-4</v>
      </c>
      <c r="AD164" s="197">
        <v>1.1393173397292299E-3</v>
      </c>
      <c r="AE164" s="190">
        <v>5.7541995210753905E-4</v>
      </c>
      <c r="AF164" s="197">
        <v>4.8675175861520297E-3</v>
      </c>
      <c r="AG164" s="190"/>
      <c r="AH164" s="197">
        <v>6.0276567422594901E-3</v>
      </c>
      <c r="AI164" s="190"/>
      <c r="AJ164" s="197">
        <v>3.7526185731994702E-3</v>
      </c>
      <c r="AK164" s="190"/>
      <c r="AL164" s="197">
        <v>1.1431854881218499E-2</v>
      </c>
      <c r="AM164" s="190"/>
      <c r="AN164" s="197">
        <v>1.18163413966662E-3</v>
      </c>
      <c r="AO164" s="190">
        <v>8.5044186129032699E-4</v>
      </c>
      <c r="AP164" s="197">
        <v>3.0372391799452902E-4</v>
      </c>
      <c r="AQ164" s="190"/>
    </row>
    <row r="165" spans="1:43" x14ac:dyDescent="0.35">
      <c r="A165">
        <v>109.065</v>
      </c>
      <c r="B165" t="s">
        <v>1042</v>
      </c>
      <c r="C165" t="s">
        <v>1628</v>
      </c>
      <c r="D165" s="197">
        <v>0.47446585009912301</v>
      </c>
      <c r="E165" s="190">
        <v>0.228624491398011</v>
      </c>
      <c r="F165" s="197">
        <v>0.40970163500657297</v>
      </c>
      <c r="G165" s="190">
        <v>0.17215996465048999</v>
      </c>
      <c r="H165" s="197">
        <v>0.48100226842391502</v>
      </c>
      <c r="I165" s="190">
        <v>0.23917044795196599</v>
      </c>
      <c r="J165" s="197">
        <v>0.93142028245583697</v>
      </c>
      <c r="K165" s="190">
        <v>0.66869217642544898</v>
      </c>
      <c r="L165" s="197">
        <v>0.57407838270002198</v>
      </c>
      <c r="M165" s="190">
        <v>0.38354538493895401</v>
      </c>
      <c r="N165" s="197">
        <v>1.0994473224560299E-3</v>
      </c>
      <c r="O165" s="190">
        <v>3.4037935827894598E-4</v>
      </c>
      <c r="P165" s="197">
        <v>5.4503961213311497E-3</v>
      </c>
      <c r="Q165" s="190"/>
      <c r="R165" s="197">
        <v>1.71030443882856E-3</v>
      </c>
      <c r="S165" s="190">
        <v>3.12259931802239E-4</v>
      </c>
      <c r="T165" s="197">
        <v>2.27385683737857E-3</v>
      </c>
      <c r="U165" s="190">
        <v>1.0277323408253501E-3</v>
      </c>
      <c r="V165" s="197">
        <v>4.1294245273684602E-4</v>
      </c>
      <c r="W165" s="190">
        <v>1.0694143951914699E-4</v>
      </c>
      <c r="X165" s="197">
        <v>4.4477520204138401E-4</v>
      </c>
      <c r="Y165" s="190">
        <v>1.4254611132588101E-4</v>
      </c>
      <c r="Z165" s="197">
        <v>3.6225642192652099E-4</v>
      </c>
      <c r="AA165" s="190">
        <v>1.5153161257800999E-4</v>
      </c>
      <c r="AB165" s="197">
        <v>3.900745700948E-4</v>
      </c>
      <c r="AC165" s="190">
        <v>2.1531254525912499E-4</v>
      </c>
      <c r="AD165" s="197">
        <v>9.4037646077965698E-4</v>
      </c>
      <c r="AE165" s="190">
        <v>4.7969331254537798E-4</v>
      </c>
      <c r="AF165" s="197">
        <v>6.3291351557572201E-3</v>
      </c>
      <c r="AG165" s="190"/>
      <c r="AH165" s="197">
        <v>4.3481565075559597E-3</v>
      </c>
      <c r="AI165" s="190"/>
      <c r="AJ165" s="197">
        <v>1.54358705348517E-3</v>
      </c>
      <c r="AK165" s="190"/>
      <c r="AL165" s="197">
        <v>3.5522466102384E-3</v>
      </c>
      <c r="AM165" s="190"/>
      <c r="AN165" s="197">
        <v>1.17569039224656E-3</v>
      </c>
      <c r="AO165" s="190">
        <v>1.24416421436433E-3</v>
      </c>
      <c r="AP165" s="197">
        <v>4.6850888110170399E-4</v>
      </c>
      <c r="AQ165" s="190"/>
    </row>
    <row r="166" spans="1:43" x14ac:dyDescent="0.35">
      <c r="A166">
        <v>109.101</v>
      </c>
      <c r="B166" t="s">
        <v>1234</v>
      </c>
      <c r="C166" t="s">
        <v>1573</v>
      </c>
      <c r="D166" s="197">
        <v>4.6541169905962597E-2</v>
      </c>
      <c r="E166" s="190">
        <v>3.2920050353814199E-2</v>
      </c>
      <c r="F166" s="197">
        <v>5.4926091325384403E-2</v>
      </c>
      <c r="G166" s="190">
        <v>2.5859524397585099E-2</v>
      </c>
      <c r="H166" s="197">
        <v>6.3736793812440504E-2</v>
      </c>
      <c r="I166" s="190">
        <v>5.1107223605081402E-2</v>
      </c>
      <c r="J166" s="197">
        <v>0.140533793094926</v>
      </c>
      <c r="K166" s="190">
        <v>0.11598039633945401</v>
      </c>
      <c r="L166" s="197">
        <v>4.8618314723585999E-2</v>
      </c>
      <c r="M166" s="190">
        <v>3.2125229486518803E-2</v>
      </c>
      <c r="N166" s="197">
        <v>1.9487530297934499E-4</v>
      </c>
      <c r="O166" s="190">
        <v>6.0216840992072898E-5</v>
      </c>
      <c r="P166" s="197">
        <v>8.7535370285069197E-4</v>
      </c>
      <c r="Q166" s="190"/>
      <c r="R166" s="197">
        <v>7.16542014460907E-5</v>
      </c>
      <c r="S166" s="190">
        <v>2.2513369981976299E-5</v>
      </c>
      <c r="T166" s="197">
        <v>1.65765364041802E-4</v>
      </c>
      <c r="U166" s="190">
        <v>3.3324737326004798E-5</v>
      </c>
      <c r="V166" s="197">
        <v>5.5894747402669001E-5</v>
      </c>
      <c r="W166" s="190">
        <v>1.43307247886582E-5</v>
      </c>
      <c r="X166" s="197">
        <v>5.2771000879544498E-5</v>
      </c>
      <c r="Y166" s="190">
        <v>1.8218823180801001E-5</v>
      </c>
      <c r="Z166" s="197">
        <v>6.1144617675005296E-5</v>
      </c>
      <c r="AA166" s="190">
        <v>1.6178152085517299E-5</v>
      </c>
      <c r="AB166" s="197">
        <v>4.6335840732527903E-5</v>
      </c>
      <c r="AC166" s="190">
        <v>7.2102596579549499E-6</v>
      </c>
      <c r="AD166" s="197">
        <v>6.1611533207762005E-5</v>
      </c>
      <c r="AE166" s="190">
        <v>3.6813237521102302E-5</v>
      </c>
      <c r="AF166" s="197">
        <v>1.4538557148681999E-4</v>
      </c>
      <c r="AG166" s="190"/>
      <c r="AH166" s="197">
        <v>1.8695870310946701E-4</v>
      </c>
      <c r="AI166" s="190"/>
      <c r="AJ166" s="197">
        <v>3.19980019651588E-3</v>
      </c>
      <c r="AK166" s="190"/>
      <c r="AL166" s="197">
        <v>1.38433580678876E-2</v>
      </c>
      <c r="AM166" s="190"/>
      <c r="AN166" s="197">
        <v>1.92918034975928E-5</v>
      </c>
      <c r="AO166" s="190">
        <v>1.7640776926952E-5</v>
      </c>
      <c r="AP166" s="197">
        <v>0</v>
      </c>
      <c r="AQ166" s="190"/>
    </row>
    <row r="167" spans="1:43" x14ac:dyDescent="0.35">
      <c r="A167">
        <v>110.036</v>
      </c>
      <c r="B167" t="s">
        <v>1235</v>
      </c>
      <c r="C167" t="s">
        <v>1573</v>
      </c>
      <c r="D167" s="197">
        <v>1.7715752079216499E-2</v>
      </c>
      <c r="E167" s="190">
        <v>1.0271393655638599E-2</v>
      </c>
      <c r="F167" s="197">
        <v>1.21717860811915E-2</v>
      </c>
      <c r="G167" s="190">
        <v>4.7162130794424903E-3</v>
      </c>
      <c r="H167" s="197">
        <v>2.74974742675223E-2</v>
      </c>
      <c r="I167" s="190">
        <v>4.26216864805367E-2</v>
      </c>
      <c r="J167" s="197">
        <v>1.88664938067412E-2</v>
      </c>
      <c r="K167" s="190">
        <v>1.55030386359162E-2</v>
      </c>
      <c r="L167" s="197">
        <v>2.7456144482412199E-2</v>
      </c>
      <c r="M167" s="190">
        <v>2.3149788919808401E-2</v>
      </c>
      <c r="N167" s="197">
        <v>1.32455044597338E-3</v>
      </c>
      <c r="O167" s="190">
        <v>4.3013577648118301E-4</v>
      </c>
      <c r="P167" s="197">
        <v>6.1754946014974596E-3</v>
      </c>
      <c r="Q167" s="190"/>
      <c r="R167" s="197">
        <v>2.5222892054900899E-4</v>
      </c>
      <c r="S167" s="190">
        <v>2.5276063880180401E-5</v>
      </c>
      <c r="T167" s="197">
        <v>7.5829481886680896E-4</v>
      </c>
      <c r="U167" s="190">
        <v>2.83060011847986E-5</v>
      </c>
      <c r="V167" s="197">
        <v>4.7243341149779501E-4</v>
      </c>
      <c r="W167" s="190">
        <v>5.40636158995445E-5</v>
      </c>
      <c r="X167" s="197">
        <v>4.1361537421370298E-4</v>
      </c>
      <c r="Y167" s="190">
        <v>1.01757371058457E-4</v>
      </c>
      <c r="Z167" s="197">
        <v>2.86154394694966E-4</v>
      </c>
      <c r="AA167" s="190">
        <v>9.5191343885114304E-5</v>
      </c>
      <c r="AB167" s="197">
        <v>2.6857946943740699E-4</v>
      </c>
      <c r="AC167" s="190">
        <v>1.20595735093121E-4</v>
      </c>
      <c r="AD167" s="197">
        <v>6.8948022982478802E-4</v>
      </c>
      <c r="AE167" s="190">
        <v>3.3920658404710402E-4</v>
      </c>
      <c r="AF167" s="197">
        <v>5.07663915025956E-3</v>
      </c>
      <c r="AG167" s="190"/>
      <c r="AH167" s="197">
        <v>3.0039952494793302E-3</v>
      </c>
      <c r="AI167" s="190"/>
      <c r="AJ167" s="197">
        <v>2.6693685205337E-3</v>
      </c>
      <c r="AK167" s="190"/>
      <c r="AL167" s="197">
        <v>6.0717794642848504E-3</v>
      </c>
      <c r="AM167" s="190"/>
      <c r="AN167" s="197">
        <v>7.2240805195656797E-4</v>
      </c>
      <c r="AO167" s="190">
        <v>7.8356270730741296E-4</v>
      </c>
      <c r="AP167" s="197">
        <v>3.49036134983156E-4</v>
      </c>
      <c r="AQ167" s="190"/>
    </row>
    <row r="168" spans="1:43" x14ac:dyDescent="0.35">
      <c r="A168">
        <v>110.06</v>
      </c>
      <c r="B168" t="s">
        <v>1236</v>
      </c>
      <c r="C168" t="s">
        <v>1573</v>
      </c>
      <c r="D168" s="197">
        <v>6.1326753511685202E-3</v>
      </c>
      <c r="E168" s="190">
        <v>4.5518984795701496E-3</v>
      </c>
      <c r="F168" s="197">
        <v>6.5328731389056802E-3</v>
      </c>
      <c r="G168" s="190">
        <v>2.5485753158716101E-3</v>
      </c>
      <c r="H168" s="197">
        <v>5.3316960569893303E-3</v>
      </c>
      <c r="I168" s="190">
        <v>2.8915650800610902E-3</v>
      </c>
      <c r="J168" s="197">
        <v>2.93841894395638E-2</v>
      </c>
      <c r="K168" s="190">
        <v>4.5039157940260997E-2</v>
      </c>
      <c r="L168" s="197">
        <v>2.9898825743974199E-2</v>
      </c>
      <c r="M168" s="190">
        <v>3.3079991005193897E-2</v>
      </c>
      <c r="N168" s="197">
        <v>4.2858099814537297E-3</v>
      </c>
      <c r="O168" s="190">
        <v>1.8300473592027999E-4</v>
      </c>
      <c r="P168" s="197">
        <v>1.6329595480993199E-2</v>
      </c>
      <c r="Q168" s="190"/>
      <c r="R168" s="197">
        <v>3.14848216593838E-3</v>
      </c>
      <c r="S168" s="190">
        <v>1.2038034594548E-4</v>
      </c>
      <c r="T168" s="197">
        <v>4.89679960766234E-3</v>
      </c>
      <c r="U168" s="190">
        <v>2.1466171622092599E-3</v>
      </c>
      <c r="V168" s="197">
        <v>1.07853411392295E-3</v>
      </c>
      <c r="W168" s="190">
        <v>2.77155111409767E-4</v>
      </c>
      <c r="X168" s="197">
        <v>1.32369983976505E-3</v>
      </c>
      <c r="Y168" s="190">
        <v>8.5066823727213706E-5</v>
      </c>
      <c r="Z168" s="197">
        <v>1.0181156258745399E-3</v>
      </c>
      <c r="AA168" s="190">
        <v>2.3295436934361101E-4</v>
      </c>
      <c r="AB168" s="197">
        <v>5.7479232076053995E-4</v>
      </c>
      <c r="AC168" s="190">
        <v>1.2309754154876299E-4</v>
      </c>
      <c r="AD168" s="197">
        <v>3.6286044661703498E-3</v>
      </c>
      <c r="AE168" s="190">
        <v>2.3075558398375001E-3</v>
      </c>
      <c r="AF168" s="197">
        <v>1.66048631810151E-2</v>
      </c>
      <c r="AG168" s="190"/>
      <c r="AH168" s="197">
        <v>1.27041536875948E-2</v>
      </c>
      <c r="AI168" s="190"/>
      <c r="AJ168" s="197">
        <v>1.42255098789279E-2</v>
      </c>
      <c r="AK168" s="190"/>
      <c r="AL168" s="197">
        <v>8.1962728351335196E-2</v>
      </c>
      <c r="AM168" s="190"/>
      <c r="AN168" s="197">
        <v>8.8725110823325399E-4</v>
      </c>
      <c r="AO168" s="190">
        <v>6.9947382309815305E-4</v>
      </c>
      <c r="AP168" s="197">
        <v>5.8428875863628495E-4</v>
      </c>
      <c r="AQ168" s="190"/>
    </row>
    <row r="169" spans="1:43" x14ac:dyDescent="0.35">
      <c r="A169">
        <v>110.096</v>
      </c>
      <c r="B169" t="s">
        <v>1043</v>
      </c>
      <c r="C169" t="s">
        <v>1629</v>
      </c>
      <c r="D169" s="197">
        <v>3.18178893118442E-3</v>
      </c>
      <c r="E169" s="190">
        <v>2.5454113627388802E-3</v>
      </c>
      <c r="F169" s="197">
        <v>3.4504911435397499E-3</v>
      </c>
      <c r="G169" s="190">
        <v>1.35726305865113E-3</v>
      </c>
      <c r="H169" s="197">
        <v>2.6853708497428402E-3</v>
      </c>
      <c r="I169" s="190">
        <v>1.4618441667480699E-3</v>
      </c>
      <c r="J169" s="197">
        <v>1.8305837833087799E-2</v>
      </c>
      <c r="K169" s="190">
        <v>2.8501031958035099E-2</v>
      </c>
      <c r="L169" s="197">
        <v>9.7737062332864805E-3</v>
      </c>
      <c r="M169" s="190">
        <v>9.4928630842646307E-3</v>
      </c>
      <c r="N169" s="197">
        <v>9.1303656164995104E-5</v>
      </c>
      <c r="O169" s="190">
        <v>1.3451043953764301E-5</v>
      </c>
      <c r="P169" s="197">
        <v>3.6793727310043402E-4</v>
      </c>
      <c r="Q169" s="190"/>
      <c r="R169" s="197">
        <v>1.38135213706798E-4</v>
      </c>
      <c r="S169" s="190">
        <v>2.0070764227677898E-5</v>
      </c>
      <c r="T169" s="197">
        <v>9.7720649367330598E-5</v>
      </c>
      <c r="U169" s="190">
        <v>6.80942118773506E-5</v>
      </c>
      <c r="V169" s="197">
        <v>2.7474355010446199E-5</v>
      </c>
      <c r="W169" s="190">
        <v>1.78642956539334E-5</v>
      </c>
      <c r="X169" s="197">
        <v>3.2859037335327299E-5</v>
      </c>
      <c r="Y169" s="190">
        <v>1.2705109958343E-5</v>
      </c>
      <c r="Z169" s="197">
        <v>2.0518650670713299E-5</v>
      </c>
      <c r="AA169" s="190">
        <v>8.77701979372669E-6</v>
      </c>
      <c r="AB169" s="197">
        <v>2.5361007805227899E-5</v>
      </c>
      <c r="AC169" s="190">
        <v>1.9890315951518001E-5</v>
      </c>
      <c r="AD169" s="197">
        <v>7.2723901384617501E-5</v>
      </c>
      <c r="AE169" s="190">
        <v>5.0440127391003499E-5</v>
      </c>
      <c r="AF169" s="197">
        <v>5.20873208320782E-4</v>
      </c>
      <c r="AG169" s="190"/>
      <c r="AH169" s="197">
        <v>2.2146804283572699E-4</v>
      </c>
      <c r="AI169" s="190"/>
      <c r="AJ169" s="197">
        <v>3.38822155816653E-4</v>
      </c>
      <c r="AK169" s="190"/>
      <c r="AL169" s="197">
        <v>1.0047105606048399E-3</v>
      </c>
      <c r="AM169" s="190"/>
      <c r="AN169" s="197">
        <v>3.0592373510429902E-5</v>
      </c>
      <c r="AO169" s="190">
        <v>2.2871520216545698E-5</v>
      </c>
      <c r="AP169" s="197">
        <v>2.7146513326042301E-5</v>
      </c>
      <c r="AQ169" s="190"/>
    </row>
    <row r="170" spans="1:43" x14ac:dyDescent="0.35">
      <c r="A170">
        <v>111.044</v>
      </c>
      <c r="B170" t="s">
        <v>1045</v>
      </c>
      <c r="C170" t="s">
        <v>1630</v>
      </c>
      <c r="D170" s="197">
        <v>0.84644062719931501</v>
      </c>
      <c r="E170" s="190">
        <v>0.384705657681505</v>
      </c>
      <c r="F170" s="197">
        <v>0.67946129911936604</v>
      </c>
      <c r="G170" s="190">
        <v>0.287914012283291</v>
      </c>
      <c r="H170" s="197">
        <v>1.05768414901382</v>
      </c>
      <c r="I170" s="190">
        <v>1.00067629960949</v>
      </c>
      <c r="J170" s="197">
        <v>1.00401535358174</v>
      </c>
      <c r="K170" s="190">
        <v>0.68312139857947796</v>
      </c>
      <c r="L170" s="197">
        <v>0.83682379301588705</v>
      </c>
      <c r="M170" s="190">
        <v>0.52309346139623003</v>
      </c>
      <c r="N170" s="197">
        <v>2.1951484043746501E-4</v>
      </c>
      <c r="O170" s="190">
        <v>1.13174868020395E-5</v>
      </c>
      <c r="P170" s="197">
        <v>3.1485300058756902E-3</v>
      </c>
      <c r="Q170" s="190"/>
      <c r="R170" s="197">
        <v>6.6492119400676504E-4</v>
      </c>
      <c r="S170" s="190">
        <v>8.3643309301867903E-5</v>
      </c>
      <c r="T170" s="197">
        <v>3.0302288011336799E-4</v>
      </c>
      <c r="U170" s="190">
        <v>3.8501588056206299E-4</v>
      </c>
      <c r="V170" s="197">
        <v>4.8353539489005101E-5</v>
      </c>
      <c r="W170" s="190">
        <v>4.9978899951895498E-5</v>
      </c>
      <c r="X170" s="197">
        <v>3.71338278948085E-5</v>
      </c>
      <c r="Y170" s="190">
        <v>3.3945136034874698E-5</v>
      </c>
      <c r="Z170" s="197">
        <v>5.3945740730479401E-5</v>
      </c>
      <c r="AA170" s="190">
        <v>7.7094462737217797E-5</v>
      </c>
      <c r="AB170" s="197">
        <v>9.8867123842819802E-5</v>
      </c>
      <c r="AC170" s="190">
        <v>1.17828103151752E-4</v>
      </c>
      <c r="AD170" s="197">
        <v>4.0709019927798499E-4</v>
      </c>
      <c r="AE170" s="190">
        <v>2.9941134590796798E-4</v>
      </c>
      <c r="AF170" s="197">
        <v>2.2702722224974201E-3</v>
      </c>
      <c r="AG170" s="190"/>
      <c r="AH170" s="197">
        <v>9.9909077844600102E-4</v>
      </c>
      <c r="AI170" s="190"/>
      <c r="AJ170" s="197">
        <v>2.8455481116860999E-5</v>
      </c>
      <c r="AK170" s="190"/>
      <c r="AL170" s="197">
        <v>2.0641602335396301E-4</v>
      </c>
      <c r="AM170" s="190"/>
      <c r="AN170" s="197">
        <v>3.01966910923917E-4</v>
      </c>
      <c r="AO170" s="190">
        <v>2.7987704425638099E-4</v>
      </c>
      <c r="AP170" s="197">
        <v>3.6461986195018001E-4</v>
      </c>
      <c r="AQ170" s="190"/>
    </row>
    <row r="171" spans="1:43" x14ac:dyDescent="0.35">
      <c r="A171">
        <v>111.08</v>
      </c>
      <c r="B171" t="s">
        <v>1046</v>
      </c>
      <c r="C171" t="s">
        <v>1631</v>
      </c>
      <c r="D171" s="197">
        <v>7.65642066418349E-2</v>
      </c>
      <c r="E171" s="190">
        <v>3.5162649098318399E-2</v>
      </c>
      <c r="F171" s="197">
        <v>7.8623815803690697E-2</v>
      </c>
      <c r="G171" s="190">
        <v>2.6465856675188498E-2</v>
      </c>
      <c r="H171" s="197">
        <v>6.6724455173288594E-2</v>
      </c>
      <c r="I171" s="190">
        <v>4.1168366747034002E-2</v>
      </c>
      <c r="J171" s="197">
        <v>0.225786065618162</v>
      </c>
      <c r="K171" s="190">
        <v>0.19510289226991401</v>
      </c>
      <c r="L171" s="197">
        <v>0.11940959822875701</v>
      </c>
      <c r="M171" s="190">
        <v>7.8396634860158396E-2</v>
      </c>
      <c r="N171" s="197">
        <v>3.8273303326757202E-3</v>
      </c>
      <c r="O171" s="190">
        <v>4.7800823602644398E-4</v>
      </c>
      <c r="P171" s="197">
        <v>1.3687198741888101E-2</v>
      </c>
      <c r="Q171" s="190"/>
      <c r="R171" s="197">
        <v>3.8533068208680501E-3</v>
      </c>
      <c r="S171" s="190">
        <v>1.88487422792911E-3</v>
      </c>
      <c r="T171" s="197">
        <v>6.3795046435818599E-3</v>
      </c>
      <c r="U171" s="190">
        <v>8.9728472526301201E-4</v>
      </c>
      <c r="V171" s="197">
        <v>1.69983997965869E-3</v>
      </c>
      <c r="W171" s="190">
        <v>1.9079504630096299E-4</v>
      </c>
      <c r="X171" s="197">
        <v>1.9298659418559099E-3</v>
      </c>
      <c r="Y171" s="190">
        <v>3.8603645450244499E-4</v>
      </c>
      <c r="Z171" s="197">
        <v>1.32751136051755E-3</v>
      </c>
      <c r="AA171" s="190">
        <v>2.40779455723764E-4</v>
      </c>
      <c r="AB171" s="197">
        <v>1.1298364348208299E-3</v>
      </c>
      <c r="AC171" s="190">
        <v>2.1980386896230499E-4</v>
      </c>
      <c r="AD171" s="197">
        <v>3.38850541809706E-3</v>
      </c>
      <c r="AE171" s="190">
        <v>1.81636516369274E-3</v>
      </c>
      <c r="AF171" s="197">
        <v>1.21239772102123E-2</v>
      </c>
      <c r="AG171" s="190"/>
      <c r="AH171" s="197">
        <v>8.6614998670248005E-3</v>
      </c>
      <c r="AI171" s="190"/>
      <c r="AJ171" s="197">
        <v>1.35451396898178E-2</v>
      </c>
      <c r="AK171" s="190"/>
      <c r="AL171" s="197">
        <v>1.46386150065903E-2</v>
      </c>
      <c r="AM171" s="190"/>
      <c r="AN171" s="197">
        <v>3.0754684490780001E-3</v>
      </c>
      <c r="AO171" s="190">
        <v>2.03208893770278E-3</v>
      </c>
      <c r="AP171" s="197">
        <v>1.4160473498430299E-3</v>
      </c>
      <c r="AQ171" s="190"/>
    </row>
    <row r="172" spans="1:43" x14ac:dyDescent="0.35">
      <c r="A172">
        <v>111.117</v>
      </c>
      <c r="B172" t="s">
        <v>1237</v>
      </c>
      <c r="C172" t="s">
        <v>1573</v>
      </c>
      <c r="D172" s="197">
        <v>3.21826461535175E-2</v>
      </c>
      <c r="E172" s="190">
        <v>1.8099216731189201E-2</v>
      </c>
      <c r="F172" s="197">
        <v>3.6383445527208902E-2</v>
      </c>
      <c r="G172" s="190">
        <v>1.628412236866E-2</v>
      </c>
      <c r="H172" s="197">
        <v>3.5018574247853602E-2</v>
      </c>
      <c r="I172" s="190">
        <v>2.1557038072913901E-2</v>
      </c>
      <c r="J172" s="197">
        <v>7.0483546799537805E-2</v>
      </c>
      <c r="K172" s="190">
        <v>5.8986843322713298E-2</v>
      </c>
      <c r="L172" s="197">
        <v>4.0476117142813697E-2</v>
      </c>
      <c r="M172" s="190">
        <v>3.1506295495810098E-2</v>
      </c>
      <c r="N172" s="197">
        <v>2.47035709498394E-4</v>
      </c>
      <c r="O172" s="190">
        <v>2.3562637389281101E-5</v>
      </c>
      <c r="P172" s="197">
        <v>1.00967196424986E-3</v>
      </c>
      <c r="Q172" s="190"/>
      <c r="R172" s="197">
        <v>1.35138260232858E-3</v>
      </c>
      <c r="S172" s="190">
        <v>1.6184606351608599E-4</v>
      </c>
      <c r="T172" s="197">
        <v>1.2328786773860799E-3</v>
      </c>
      <c r="U172" s="190">
        <v>6.2285592659942703E-4</v>
      </c>
      <c r="V172" s="197">
        <v>2.56374205780266E-4</v>
      </c>
      <c r="W172" s="190">
        <v>7.6478055637465604E-5</v>
      </c>
      <c r="X172" s="197">
        <v>3.4115472528826102E-4</v>
      </c>
      <c r="Y172" s="190">
        <v>1.5423070590023201E-5</v>
      </c>
      <c r="Z172" s="197">
        <v>3.9656234163701999E-4</v>
      </c>
      <c r="AA172" s="190">
        <v>5.4481987584921497E-5</v>
      </c>
      <c r="AB172" s="197">
        <v>3.3364312951019901E-4</v>
      </c>
      <c r="AC172" s="190">
        <v>1.2381199526103999E-4</v>
      </c>
      <c r="AD172" s="197">
        <v>7.2154612324931602E-4</v>
      </c>
      <c r="AE172" s="190">
        <v>4.0115424809954002E-4</v>
      </c>
      <c r="AF172" s="197">
        <v>1.82804030245263E-3</v>
      </c>
      <c r="AG172" s="190"/>
      <c r="AH172" s="197">
        <v>3.5775158284833401E-4</v>
      </c>
      <c r="AI172" s="190"/>
      <c r="AJ172" s="197">
        <v>1.0847098724417201E-3</v>
      </c>
      <c r="AK172" s="190"/>
      <c r="AL172" s="197">
        <v>2.0724933736279501E-3</v>
      </c>
      <c r="AM172" s="190"/>
      <c r="AN172" s="197">
        <v>1.4878726148461E-4</v>
      </c>
      <c r="AO172" s="190">
        <v>1.09522482511685E-4</v>
      </c>
      <c r="AP172" s="197">
        <v>1.9514903960954599E-4</v>
      </c>
      <c r="AQ172" s="190"/>
    </row>
    <row r="173" spans="1:43" x14ac:dyDescent="0.35">
      <c r="A173">
        <v>112.039</v>
      </c>
      <c r="B173" t="s">
        <v>1047</v>
      </c>
      <c r="C173" t="s">
        <v>1632</v>
      </c>
      <c r="D173" s="197">
        <v>4.9968118583430601E-3</v>
      </c>
      <c r="E173" s="190">
        <v>2.9446285692326301E-3</v>
      </c>
      <c r="F173" s="197">
        <v>6.6312553606251998E-3</v>
      </c>
      <c r="G173" s="190">
        <v>2.2898590026333501E-3</v>
      </c>
      <c r="H173" s="197">
        <v>5.0831555129044201E-3</v>
      </c>
      <c r="I173" s="190">
        <v>2.6957366588400799E-3</v>
      </c>
      <c r="J173" s="197">
        <v>1.4467876579783901E-2</v>
      </c>
      <c r="K173" s="190">
        <v>1.6082041612855699E-2</v>
      </c>
      <c r="L173" s="197">
        <v>1.5269721084369E-2</v>
      </c>
      <c r="M173" s="190">
        <v>1.46929321327499E-2</v>
      </c>
      <c r="N173" s="197">
        <v>6.5567537378844999E-5</v>
      </c>
      <c r="O173" s="190">
        <v>3.3442356558940497E-5</v>
      </c>
      <c r="P173" s="197">
        <v>3.4200410515770202E-4</v>
      </c>
      <c r="Q173" s="190"/>
      <c r="R173" s="197">
        <v>3.0550397673131599E-4</v>
      </c>
      <c r="S173" s="190">
        <v>6.5742435050737604E-5</v>
      </c>
      <c r="T173" s="197">
        <v>2.7246384170653902E-4</v>
      </c>
      <c r="U173" s="190">
        <v>1.31882038960305E-4</v>
      </c>
      <c r="V173" s="197">
        <v>2.1063805597975002E-5</v>
      </c>
      <c r="W173" s="190">
        <v>2.1505378834735701E-6</v>
      </c>
      <c r="X173" s="197">
        <v>2.20349442771954E-5</v>
      </c>
      <c r="Y173" s="190">
        <v>3.5291840991851898E-6</v>
      </c>
      <c r="Z173" s="197">
        <v>4.7857482366037602E-5</v>
      </c>
      <c r="AA173" s="190">
        <v>3.83911720411458E-5</v>
      </c>
      <c r="AB173" s="197">
        <v>4.8785410545612603E-5</v>
      </c>
      <c r="AC173" s="190">
        <v>5.4126720790305402E-5</v>
      </c>
      <c r="AD173" s="197">
        <v>1.3590451136684601E-4</v>
      </c>
      <c r="AE173" s="190">
        <v>4.8101872255403898E-5</v>
      </c>
      <c r="AF173" s="197">
        <v>5.3901491160390498E-4</v>
      </c>
      <c r="AG173" s="190"/>
      <c r="AH173" s="197">
        <v>1.2957515881034499E-4</v>
      </c>
      <c r="AI173" s="190"/>
      <c r="AJ173" s="197">
        <v>3.7216691707377201E-4</v>
      </c>
      <c r="AK173" s="190"/>
      <c r="AL173" s="197">
        <v>3.8832726307595398E-4</v>
      </c>
      <c r="AM173" s="190"/>
      <c r="AN173" s="197">
        <v>6.5725960755952197E-5</v>
      </c>
      <c r="AO173" s="190">
        <v>4.9427351252946901E-5</v>
      </c>
      <c r="AP173" s="197">
        <v>5.94424222337651E-5</v>
      </c>
      <c r="AQ173" s="190"/>
    </row>
    <row r="174" spans="1:43" x14ac:dyDescent="0.35">
      <c r="A174">
        <v>112.07599999999999</v>
      </c>
      <c r="B174" t="s">
        <v>1238</v>
      </c>
      <c r="C174" t="s">
        <v>1573</v>
      </c>
      <c r="D174" s="197">
        <v>2.25776840630701E-3</v>
      </c>
      <c r="E174" s="190">
        <v>2.4872577151595502E-3</v>
      </c>
      <c r="F174" s="197">
        <v>2.72004149777051E-3</v>
      </c>
      <c r="G174" s="190">
        <v>1.4641859157241801E-3</v>
      </c>
      <c r="H174" s="197">
        <v>1.76695313200747E-3</v>
      </c>
      <c r="I174" s="190">
        <v>1.4544218201091E-3</v>
      </c>
      <c r="J174" s="197">
        <v>1.53637295666518E-2</v>
      </c>
      <c r="K174" s="190">
        <v>2.2404213346506201E-2</v>
      </c>
      <c r="L174" s="197">
        <v>1.0857643007524301E-2</v>
      </c>
      <c r="M174" s="190">
        <v>1.1963945290262601E-2</v>
      </c>
      <c r="N174" s="197">
        <v>1.75079031766419E-4</v>
      </c>
      <c r="O174" s="190">
        <v>3.1398750612025098E-5</v>
      </c>
      <c r="P174" s="197">
        <v>3.8272507144121399E-4</v>
      </c>
      <c r="Q174" s="190"/>
      <c r="R174" s="197">
        <v>3.76574765352714E-4</v>
      </c>
      <c r="S174" s="190">
        <v>7.2634267303990304E-6</v>
      </c>
      <c r="T174" s="197">
        <v>3.61790032374653E-4</v>
      </c>
      <c r="U174" s="190">
        <v>5.84159892016951E-5</v>
      </c>
      <c r="V174" s="197">
        <v>1.3021434894908E-4</v>
      </c>
      <c r="W174" s="190">
        <v>1.8615877921777001E-5</v>
      </c>
      <c r="X174" s="197">
        <v>1.5991038684417299E-4</v>
      </c>
      <c r="Y174" s="190">
        <v>7.6819781589338698E-5</v>
      </c>
      <c r="Z174" s="197">
        <v>1.00469912451369E-4</v>
      </c>
      <c r="AA174" s="190">
        <v>3.8442979489942797E-5</v>
      </c>
      <c r="AB174" s="197">
        <v>9.3219826456969595E-5</v>
      </c>
      <c r="AC174" s="190">
        <v>4.0184287172937502E-5</v>
      </c>
      <c r="AD174" s="197">
        <v>2.5685789076242301E-4</v>
      </c>
      <c r="AE174" s="190">
        <v>1.7101748851408799E-4</v>
      </c>
      <c r="AF174" s="197">
        <v>5.3090660620048601E-4</v>
      </c>
      <c r="AG174" s="190"/>
      <c r="AH174" s="197">
        <v>1.7275063019977301E-4</v>
      </c>
      <c r="AI174" s="190"/>
      <c r="AJ174" s="197">
        <v>3.8714531145363597E-4</v>
      </c>
      <c r="AK174" s="190"/>
      <c r="AL174" s="197">
        <v>3.5191917838174499E-4</v>
      </c>
      <c r="AM174" s="190"/>
      <c r="AN174" s="197">
        <v>5.7966763627747597E-5</v>
      </c>
      <c r="AO174" s="190">
        <v>4.3098505104997799E-5</v>
      </c>
      <c r="AP174" s="197">
        <v>5.3112775448346E-5</v>
      </c>
      <c r="AQ174" s="190"/>
    </row>
    <row r="175" spans="1:43" x14ac:dyDescent="0.35">
      <c r="A175">
        <v>112.08799999999999</v>
      </c>
      <c r="B175" t="s">
        <v>356</v>
      </c>
      <c r="C175" t="s">
        <v>1573</v>
      </c>
      <c r="D175" s="197">
        <v>1.31272084978194E-3</v>
      </c>
      <c r="E175" s="190">
        <v>7.1226323684718204E-4</v>
      </c>
      <c r="F175" s="197">
        <v>1.36923520271656E-3</v>
      </c>
      <c r="G175" s="190">
        <v>3.8044688467935998E-4</v>
      </c>
      <c r="H175" s="197">
        <v>1.08745132375328E-3</v>
      </c>
      <c r="I175" s="190">
        <v>7.1186677987546197E-4</v>
      </c>
      <c r="J175" s="197">
        <v>1.28198623307912E-3</v>
      </c>
      <c r="K175" s="190">
        <v>8.8653880519766199E-4</v>
      </c>
      <c r="L175" s="197">
        <v>2.6937305309969401E-3</v>
      </c>
      <c r="M175" s="190">
        <v>2.38627758995338E-3</v>
      </c>
      <c r="N175" s="197">
        <v>1.7567221757685599E-3</v>
      </c>
      <c r="O175" s="190">
        <v>4.7557419647303601E-4</v>
      </c>
      <c r="P175" s="197">
        <v>1.0382097231449E-2</v>
      </c>
      <c r="Q175" s="190"/>
      <c r="R175" s="197">
        <v>4.0964662026952E-3</v>
      </c>
      <c r="S175" s="190">
        <v>1.18559293368056E-3</v>
      </c>
      <c r="T175" s="197">
        <v>4.1016988474952901E-3</v>
      </c>
      <c r="U175" s="190">
        <v>9.5822030413733497E-4</v>
      </c>
      <c r="V175" s="197">
        <v>1.2168751744332401E-3</v>
      </c>
      <c r="W175" s="190">
        <v>2.5848850008215301E-4</v>
      </c>
      <c r="X175" s="197">
        <v>1.4548219629427601E-3</v>
      </c>
      <c r="Y175" s="190">
        <v>3.28805907523585E-5</v>
      </c>
      <c r="Z175" s="197">
        <v>1.3945272374930901E-3</v>
      </c>
      <c r="AA175" s="190">
        <v>1.5537419811576401E-4</v>
      </c>
      <c r="AB175" s="197">
        <v>1.1166737168287299E-3</v>
      </c>
      <c r="AC175" s="190">
        <v>2.6588749570672499E-4</v>
      </c>
      <c r="AD175" s="197">
        <v>3.51602641464484E-3</v>
      </c>
      <c r="AE175" s="190">
        <v>1.77397092119808E-3</v>
      </c>
      <c r="AF175" s="197">
        <v>7.9871922150516993E-3</v>
      </c>
      <c r="AG175" s="190"/>
      <c r="AH175" s="197">
        <v>3.25657715007339E-3</v>
      </c>
      <c r="AI175" s="190"/>
      <c r="AJ175" s="197">
        <v>1.31154785832132E-2</v>
      </c>
      <c r="AK175" s="190"/>
      <c r="AL175" s="197">
        <v>3.6635337497306603E-2</v>
      </c>
      <c r="AM175" s="190"/>
      <c r="AN175" s="197">
        <v>4.4754646520996999E-4</v>
      </c>
      <c r="AO175" s="190">
        <v>1.1298345876845299E-4</v>
      </c>
      <c r="AP175" s="197">
        <v>4.1032626659549202E-4</v>
      </c>
      <c r="AQ175" s="190"/>
    </row>
    <row r="176" spans="1:43" x14ac:dyDescent="0.35">
      <c r="A176">
        <v>113.023</v>
      </c>
      <c r="B176" t="s">
        <v>1049</v>
      </c>
      <c r="C176" t="s">
        <v>1633</v>
      </c>
      <c r="D176" s="197">
        <v>0.11051679412837299</v>
      </c>
      <c r="E176" s="190">
        <v>5.6588488924904597E-2</v>
      </c>
      <c r="F176" s="197">
        <v>0.107836784706839</v>
      </c>
      <c r="G176" s="190">
        <v>4.2863204830749901E-2</v>
      </c>
      <c r="H176" s="197">
        <v>0.15848464360370801</v>
      </c>
      <c r="I176" s="190">
        <v>0.19426195249098799</v>
      </c>
      <c r="J176" s="197">
        <v>0.153601011607153</v>
      </c>
      <c r="K176" s="190">
        <v>0.10335046125389399</v>
      </c>
      <c r="L176" s="197">
        <v>0.11828030062857101</v>
      </c>
      <c r="M176" s="190">
        <v>7.9575883358893804E-2</v>
      </c>
      <c r="N176" s="197">
        <v>2.6758836495393502E-2</v>
      </c>
      <c r="O176" s="190">
        <v>4.5654408727843002E-3</v>
      </c>
      <c r="P176" s="197">
        <v>2.50908935644714E-2</v>
      </c>
      <c r="Q176" s="190"/>
      <c r="R176" s="197">
        <v>7.2481172577729E-2</v>
      </c>
      <c r="S176" s="190">
        <v>2.0617777416864599E-2</v>
      </c>
      <c r="T176" s="197">
        <v>3.8438910161108002E-2</v>
      </c>
      <c r="U176" s="190">
        <v>2.61944861232675E-2</v>
      </c>
      <c r="V176" s="197">
        <v>5.6872100536958202E-3</v>
      </c>
      <c r="W176" s="190">
        <v>2.03601625524909E-3</v>
      </c>
      <c r="X176" s="197">
        <v>6.7811859205662703E-3</v>
      </c>
      <c r="Y176" s="190">
        <v>9.7155069515138996E-4</v>
      </c>
      <c r="Z176" s="197">
        <v>4.2118360043125599E-3</v>
      </c>
      <c r="AA176" s="190">
        <v>6.28105539337281E-4</v>
      </c>
      <c r="AB176" s="197">
        <v>2.9542988795205399E-3</v>
      </c>
      <c r="AC176" s="190">
        <v>8.5943448889212899E-4</v>
      </c>
      <c r="AD176" s="197">
        <v>7.1961381720247602E-3</v>
      </c>
      <c r="AE176" s="190">
        <v>3.4375691418004999E-3</v>
      </c>
      <c r="AF176" s="197">
        <v>4.5498554631246899E-2</v>
      </c>
      <c r="AG176" s="190"/>
      <c r="AH176" s="197">
        <v>1.4529914065469E-2</v>
      </c>
      <c r="AI176" s="190"/>
      <c r="AJ176" s="197">
        <v>2.21540510002722E-2</v>
      </c>
      <c r="AK176" s="190"/>
      <c r="AL176" s="197">
        <v>6.8825704683282293E-2</v>
      </c>
      <c r="AM176" s="190"/>
      <c r="AN176" s="197">
        <v>5.9271462039836497E-3</v>
      </c>
      <c r="AO176" s="190">
        <v>4.1760363711574903E-3</v>
      </c>
      <c r="AP176" s="197">
        <v>2.3340034929967401E-3</v>
      </c>
      <c r="AQ176" s="190"/>
    </row>
    <row r="177" spans="1:43" x14ac:dyDescent="0.35">
      <c r="A177">
        <v>113.06</v>
      </c>
      <c r="B177" t="s">
        <v>1051</v>
      </c>
      <c r="C177" t="s">
        <v>468</v>
      </c>
      <c r="D177" s="197">
        <v>0.227262555036472</v>
      </c>
      <c r="E177" s="190">
        <v>0.10916371648628601</v>
      </c>
      <c r="F177" s="197">
        <v>0.19237448147807901</v>
      </c>
      <c r="G177" s="190">
        <v>7.8870088315429895E-2</v>
      </c>
      <c r="H177" s="197">
        <v>0.20221426161414699</v>
      </c>
      <c r="I177" s="190">
        <v>0.105935289208502</v>
      </c>
      <c r="J177" s="197">
        <v>0.34915456891830399</v>
      </c>
      <c r="K177" s="190">
        <v>0.252596179313959</v>
      </c>
      <c r="L177" s="197">
        <v>0.22073029080539799</v>
      </c>
      <c r="M177" s="190">
        <v>0.116227808950412</v>
      </c>
      <c r="N177" s="197">
        <v>7.6797067102878796E-4</v>
      </c>
      <c r="O177" s="190">
        <v>6.1681443800739696E-5</v>
      </c>
      <c r="P177" s="197">
        <v>2.3017695337184002E-3</v>
      </c>
      <c r="Q177" s="190"/>
      <c r="R177" s="197">
        <v>1.3855778612527E-3</v>
      </c>
      <c r="S177" s="190">
        <v>8.3868853411464192E-6</v>
      </c>
      <c r="T177" s="197">
        <v>1.4225708930165799E-3</v>
      </c>
      <c r="U177" s="190">
        <v>5.5197183963703303E-4</v>
      </c>
      <c r="V177" s="197">
        <v>4.16617733344418E-4</v>
      </c>
      <c r="W177" s="190">
        <v>8.5674803619802695E-5</v>
      </c>
      <c r="X177" s="197">
        <v>4.6251335658169701E-4</v>
      </c>
      <c r="Y177" s="190">
        <v>1.33540259238625E-4</v>
      </c>
      <c r="Z177" s="197">
        <v>4.6302388039603002E-4</v>
      </c>
      <c r="AA177" s="190">
        <v>5.8344837955803299E-5</v>
      </c>
      <c r="AB177" s="197">
        <v>3.27806391494755E-4</v>
      </c>
      <c r="AC177" s="190">
        <v>9.6682374381461698E-5</v>
      </c>
      <c r="AD177" s="197">
        <v>9.4915582981200397E-4</v>
      </c>
      <c r="AE177" s="190">
        <v>4.3020516029483298E-4</v>
      </c>
      <c r="AF177" s="197">
        <v>3.6008495040845199E-3</v>
      </c>
      <c r="AG177" s="190"/>
      <c r="AH177" s="197">
        <v>2.5672622311266602E-3</v>
      </c>
      <c r="AI177" s="190"/>
      <c r="AJ177" s="197">
        <v>9.5920171567116005E-4</v>
      </c>
      <c r="AK177" s="190"/>
      <c r="AL177" s="197">
        <v>1.718691708907E-3</v>
      </c>
      <c r="AM177" s="190"/>
      <c r="AN177" s="197">
        <v>7.54905391995219E-4</v>
      </c>
      <c r="AO177" s="190">
        <v>6.5266388915283496E-4</v>
      </c>
      <c r="AP177" s="197">
        <v>2.1542558156763901E-4</v>
      </c>
      <c r="AQ177" s="190"/>
    </row>
    <row r="178" spans="1:43" x14ac:dyDescent="0.35">
      <c r="A178">
        <v>113.096</v>
      </c>
      <c r="B178" t="s">
        <v>1053</v>
      </c>
      <c r="C178" t="s">
        <v>1634</v>
      </c>
      <c r="D178" s="197">
        <v>7.3877417821297999E-3</v>
      </c>
      <c r="E178" s="190">
        <v>5.1029937823619696E-3</v>
      </c>
      <c r="F178" s="197">
        <v>1.2495259013702799E-2</v>
      </c>
      <c r="G178" s="190">
        <v>5.5842320852862396E-3</v>
      </c>
      <c r="H178" s="197">
        <v>1.0424020890902899E-2</v>
      </c>
      <c r="I178" s="190">
        <v>7.30862450911732E-3</v>
      </c>
      <c r="J178" s="197">
        <v>2.6277980341641301E-2</v>
      </c>
      <c r="K178" s="190">
        <v>2.4932455592670801E-2</v>
      </c>
      <c r="L178" s="197">
        <v>1.19833179847703E-2</v>
      </c>
      <c r="M178" s="190">
        <v>9.4933886499788192E-3</v>
      </c>
      <c r="N178" s="197">
        <v>5.0621028141206604E-3</v>
      </c>
      <c r="O178" s="190">
        <v>1.06369471697834E-3</v>
      </c>
      <c r="P178" s="197">
        <v>2.2351821982954601E-2</v>
      </c>
      <c r="Q178" s="190"/>
      <c r="R178" s="197">
        <v>3.1965529830395999E-3</v>
      </c>
      <c r="S178" s="190">
        <v>5.67934596227212E-4</v>
      </c>
      <c r="T178" s="197">
        <v>3.6519158745970202E-3</v>
      </c>
      <c r="U178" s="190">
        <v>1.5181761880305501E-3</v>
      </c>
      <c r="V178" s="197">
        <v>1.32147921395728E-3</v>
      </c>
      <c r="W178" s="190">
        <v>2.4932252208778702E-4</v>
      </c>
      <c r="X178" s="197">
        <v>1.4806938710633401E-3</v>
      </c>
      <c r="Y178" s="190">
        <v>2.01309066277179E-4</v>
      </c>
      <c r="Z178" s="197">
        <v>9.8935697122883503E-4</v>
      </c>
      <c r="AA178" s="190">
        <v>4.34272579789566E-4</v>
      </c>
      <c r="AB178" s="197">
        <v>8.1933952344899203E-4</v>
      </c>
      <c r="AC178" s="190">
        <v>3.1533082185843803E-4</v>
      </c>
      <c r="AD178" s="197">
        <v>2.80442707479724E-3</v>
      </c>
      <c r="AE178" s="190">
        <v>1.1081163045390001E-3</v>
      </c>
      <c r="AF178" s="197">
        <v>1.3045215055966E-2</v>
      </c>
      <c r="AG178" s="190"/>
      <c r="AH178" s="197">
        <v>1.0353014447060299E-2</v>
      </c>
      <c r="AI178" s="190"/>
      <c r="AJ178" s="197">
        <v>7.5712590364772304E-3</v>
      </c>
      <c r="AK178" s="190"/>
      <c r="AL178" s="197">
        <v>2.1530845512131799E-2</v>
      </c>
      <c r="AM178" s="190"/>
      <c r="AN178" s="197">
        <v>2.6017050241956001E-3</v>
      </c>
      <c r="AO178" s="190">
        <v>2.46336124878271E-3</v>
      </c>
      <c r="AP178" s="197">
        <v>9.1217599360593905E-4</v>
      </c>
      <c r="AQ178" s="190"/>
    </row>
    <row r="179" spans="1:43" x14ac:dyDescent="0.35">
      <c r="A179">
        <v>113.13200000000001</v>
      </c>
      <c r="B179" t="s">
        <v>1239</v>
      </c>
      <c r="C179" t="s">
        <v>1573</v>
      </c>
      <c r="D179" s="197">
        <v>9.1627103098290592E-3</v>
      </c>
      <c r="E179" s="190">
        <v>5.5127191095501998E-3</v>
      </c>
      <c r="F179" s="197">
        <v>9.0487442605390496E-3</v>
      </c>
      <c r="G179" s="190">
        <v>4.3477531108031498E-3</v>
      </c>
      <c r="H179" s="197">
        <v>7.6558122536756097E-3</v>
      </c>
      <c r="I179" s="190">
        <v>4.2964148324751896E-3</v>
      </c>
      <c r="J179" s="197">
        <v>2.1979958775238301E-2</v>
      </c>
      <c r="K179" s="190">
        <v>2.1172130226828501E-2</v>
      </c>
      <c r="L179" s="197">
        <v>1.02411621087593E-2</v>
      </c>
      <c r="M179" s="190">
        <v>6.7484900219498501E-3</v>
      </c>
      <c r="N179" s="197">
        <v>1.2531370251095801E-3</v>
      </c>
      <c r="O179" s="190">
        <v>9.4897661805695395E-4</v>
      </c>
      <c r="P179" s="197">
        <v>3.7395295955895301E-3</v>
      </c>
      <c r="Q179" s="190"/>
      <c r="R179" s="197">
        <v>1.38467981007436E-3</v>
      </c>
      <c r="S179" s="190">
        <v>6.4316419224617896E-5</v>
      </c>
      <c r="T179" s="197">
        <v>1.5993576295609501E-3</v>
      </c>
      <c r="U179" s="190">
        <v>1.4309732204591599E-4</v>
      </c>
      <c r="V179" s="197">
        <v>3.8885339316581402E-4</v>
      </c>
      <c r="W179" s="190">
        <v>2.7424502342360201E-5</v>
      </c>
      <c r="X179" s="197">
        <v>6.1125780804630796E-4</v>
      </c>
      <c r="Y179" s="190">
        <v>5.0755328436648999E-4</v>
      </c>
      <c r="Z179" s="197">
        <v>2.39557372114035E-4</v>
      </c>
      <c r="AA179" s="190">
        <v>2.4305732113568001E-4</v>
      </c>
      <c r="AB179" s="197">
        <v>5.3478839108262301E-4</v>
      </c>
      <c r="AC179" s="190">
        <v>5.0255522951099703E-4</v>
      </c>
      <c r="AD179" s="197">
        <v>1.2007293863868899E-3</v>
      </c>
      <c r="AE179" s="190">
        <v>9.3359289379514804E-4</v>
      </c>
      <c r="AF179" s="197">
        <v>3.2830297101435401E-3</v>
      </c>
      <c r="AG179" s="190"/>
      <c r="AH179" s="197">
        <v>9.6793285475768403E-4</v>
      </c>
      <c r="AI179" s="190"/>
      <c r="AJ179" s="197">
        <v>4.4378314027106798E-4</v>
      </c>
      <c r="AK179" s="190"/>
      <c r="AL179" s="197">
        <v>2.0001638225475901E-4</v>
      </c>
      <c r="AM179" s="190"/>
      <c r="AN179" s="197">
        <v>5.5618961680715799E-4</v>
      </c>
      <c r="AO179" s="190">
        <v>6.86908838113196E-4</v>
      </c>
      <c r="AP179" s="197">
        <v>9.9905796853936007E-4</v>
      </c>
      <c r="AQ179" s="190"/>
    </row>
    <row r="180" spans="1:43" x14ac:dyDescent="0.35">
      <c r="A180">
        <v>114.01900000000001</v>
      </c>
      <c r="B180" t="s">
        <v>1055</v>
      </c>
      <c r="C180" t="s">
        <v>1635</v>
      </c>
      <c r="D180" s="197">
        <v>1.2157600158467601E-3</v>
      </c>
      <c r="E180" s="190">
        <v>5.2373120774712098E-4</v>
      </c>
      <c r="F180" s="197">
        <v>1.4098042855196699E-3</v>
      </c>
      <c r="G180" s="190">
        <v>5.6621163678865702E-4</v>
      </c>
      <c r="H180" s="197">
        <v>1.2514557338059E-3</v>
      </c>
      <c r="I180" s="190">
        <v>1.04402399143462E-3</v>
      </c>
      <c r="J180" s="197">
        <v>1.38469146362728E-3</v>
      </c>
      <c r="K180" s="190">
        <v>8.4150677553880896E-4</v>
      </c>
      <c r="L180" s="197">
        <v>1.3107600590804801E-3</v>
      </c>
      <c r="M180" s="190">
        <v>9.1868101431683198E-4</v>
      </c>
      <c r="N180" s="197">
        <v>7.1017307028804405E-2</v>
      </c>
      <c r="O180" s="190">
        <v>2.51949710161917E-3</v>
      </c>
      <c r="P180" s="197">
        <v>0.139409319123977</v>
      </c>
      <c r="Q180" s="190"/>
      <c r="R180" s="197">
        <v>8.0567538055620905E-2</v>
      </c>
      <c r="S180" s="190">
        <v>2.1284795840297199E-2</v>
      </c>
      <c r="T180" s="197">
        <v>5.6264621885444899E-2</v>
      </c>
      <c r="U180" s="190">
        <v>3.0607726276295901E-2</v>
      </c>
      <c r="V180" s="197">
        <v>1.45983484856006E-2</v>
      </c>
      <c r="W180" s="190">
        <v>5.5715901019286604E-3</v>
      </c>
      <c r="X180" s="197">
        <v>1.55942848872426E-2</v>
      </c>
      <c r="Y180" s="190">
        <v>1.1038865382770699E-3</v>
      </c>
      <c r="Z180" s="197">
        <v>1.2845494685169099E-2</v>
      </c>
      <c r="AA180" s="190">
        <v>2.7236748439005802E-3</v>
      </c>
      <c r="AB180" s="197">
        <v>8.6845011216635393E-3</v>
      </c>
      <c r="AC180" s="190">
        <v>1.96749779664855E-3</v>
      </c>
      <c r="AD180" s="197">
        <v>2.1288352128528299E-2</v>
      </c>
      <c r="AE180" s="190">
        <v>1.16943891297432E-2</v>
      </c>
      <c r="AF180" s="197">
        <v>0.14390808131733199</v>
      </c>
      <c r="AG180" s="190"/>
      <c r="AH180" s="197">
        <v>6.2078275476668603E-2</v>
      </c>
      <c r="AI180" s="190"/>
      <c r="AJ180" s="197">
        <v>0.18418969353245099</v>
      </c>
      <c r="AK180" s="190"/>
      <c r="AL180" s="197">
        <v>0.249012826517437</v>
      </c>
      <c r="AM180" s="190"/>
      <c r="AN180" s="197">
        <v>2.3624652043171799E-2</v>
      </c>
      <c r="AO180" s="190">
        <v>1.87990693218241E-2</v>
      </c>
      <c r="AP180" s="197">
        <v>5.55627996187333E-3</v>
      </c>
      <c r="AQ180" s="190"/>
    </row>
    <row r="181" spans="1:43" x14ac:dyDescent="0.35">
      <c r="A181">
        <v>114.03700000000001</v>
      </c>
      <c r="B181" t="s">
        <v>1240</v>
      </c>
      <c r="C181" t="s">
        <v>1573</v>
      </c>
      <c r="D181" s="197">
        <v>2.0621280765454699E-3</v>
      </c>
      <c r="E181" s="190">
        <v>8.35173785622143E-4</v>
      </c>
      <c r="F181" s="197">
        <v>2.0222268141783001E-3</v>
      </c>
      <c r="G181" s="190">
        <v>9.6456546668253801E-4</v>
      </c>
      <c r="H181" s="197">
        <v>1.6413514605622701E-3</v>
      </c>
      <c r="I181" s="190">
        <v>1.09690895286406E-3</v>
      </c>
      <c r="J181" s="197">
        <v>4.6168993586617703E-3</v>
      </c>
      <c r="K181" s="190">
        <v>6.1175917010179003E-3</v>
      </c>
      <c r="L181" s="197">
        <v>3.03198841755837E-3</v>
      </c>
      <c r="M181" s="190">
        <v>2.9454477539950399E-3</v>
      </c>
      <c r="N181" s="197">
        <v>4.3923693510969104E-3</v>
      </c>
      <c r="O181" s="190">
        <v>8.0505935205364798E-5</v>
      </c>
      <c r="P181" s="197">
        <v>1.5827659134828899E-2</v>
      </c>
      <c r="Q181" s="190"/>
      <c r="R181" s="197">
        <v>5.5831660419309202E-3</v>
      </c>
      <c r="S181" s="190">
        <v>1.5412706575991601E-4</v>
      </c>
      <c r="T181" s="197">
        <v>6.3389066704058897E-3</v>
      </c>
      <c r="U181" s="190">
        <v>3.5590243887330202E-3</v>
      </c>
      <c r="V181" s="197">
        <v>1.44860611424409E-3</v>
      </c>
      <c r="W181" s="190">
        <v>5.95908484984194E-4</v>
      </c>
      <c r="X181" s="197">
        <v>1.83192592001793E-3</v>
      </c>
      <c r="Y181" s="190">
        <v>1.98984047599791E-4</v>
      </c>
      <c r="Z181" s="197">
        <v>1.4784686518111499E-3</v>
      </c>
      <c r="AA181" s="190">
        <v>2.5643868794235402E-4</v>
      </c>
      <c r="AB181" s="197">
        <v>7.9879349586574897E-4</v>
      </c>
      <c r="AC181" s="190">
        <v>1.8477356261647601E-4</v>
      </c>
      <c r="AD181" s="197">
        <v>3.33052548585462E-3</v>
      </c>
      <c r="AE181" s="190">
        <v>2.3407789930816E-3</v>
      </c>
      <c r="AF181" s="197">
        <v>1.73696699487942E-2</v>
      </c>
      <c r="AG181" s="190"/>
      <c r="AH181" s="197">
        <v>1.24996331709782E-2</v>
      </c>
      <c r="AI181" s="190"/>
      <c r="AJ181" s="197">
        <v>9.8999051629186496E-3</v>
      </c>
      <c r="AK181" s="190"/>
      <c r="AL181" s="197">
        <v>6.7825479871975305E-2</v>
      </c>
      <c r="AM181" s="190"/>
      <c r="AN181" s="197">
        <v>1.1298342893593699E-3</v>
      </c>
      <c r="AO181" s="190">
        <v>7.6068673275282597E-4</v>
      </c>
      <c r="AP181" s="197">
        <v>3.6073125817118201E-4</v>
      </c>
      <c r="AQ181" s="190"/>
    </row>
    <row r="182" spans="1:43" x14ac:dyDescent="0.35">
      <c r="A182">
        <v>114.05500000000001</v>
      </c>
      <c r="B182" t="s">
        <v>1241</v>
      </c>
      <c r="C182" t="s">
        <v>1573</v>
      </c>
      <c r="D182" s="197">
        <v>4.3370559801870897E-3</v>
      </c>
      <c r="E182" s="190">
        <v>3.3059483290614599E-3</v>
      </c>
      <c r="F182" s="197">
        <v>5.5072793414153703E-3</v>
      </c>
      <c r="G182" s="190">
        <v>2.48318131904302E-3</v>
      </c>
      <c r="H182" s="197">
        <v>3.9780949905597598E-3</v>
      </c>
      <c r="I182" s="190">
        <v>2.2180056723754998E-3</v>
      </c>
      <c r="J182" s="197">
        <v>2.560603606494E-2</v>
      </c>
      <c r="K182" s="190">
        <v>4.1886831706081901E-2</v>
      </c>
      <c r="L182" s="197">
        <v>2.5560294045896301E-2</v>
      </c>
      <c r="M182" s="190">
        <v>3.0961119351067799E-2</v>
      </c>
      <c r="N182" s="197">
        <v>2.0422274711960599E-2</v>
      </c>
      <c r="O182" s="190">
        <v>3.5734646290038101E-3</v>
      </c>
      <c r="P182" s="197">
        <v>6.2472074490574299E-2</v>
      </c>
      <c r="Q182" s="190"/>
      <c r="R182" s="197">
        <v>2.31426953332107E-2</v>
      </c>
      <c r="S182" s="190">
        <v>5.1516832408980504E-3</v>
      </c>
      <c r="T182" s="197">
        <v>1.8687960281657999E-2</v>
      </c>
      <c r="U182" s="190">
        <v>9.2554153513991107E-3</v>
      </c>
      <c r="V182" s="197">
        <v>3.21187861096244E-3</v>
      </c>
      <c r="W182" s="190">
        <v>1.31404105539208E-3</v>
      </c>
      <c r="X182" s="197">
        <v>3.5272045449327299E-3</v>
      </c>
      <c r="Y182" s="190">
        <v>1.4100454105721701E-4</v>
      </c>
      <c r="Z182" s="197">
        <v>3.13899516808339E-3</v>
      </c>
      <c r="AA182" s="190">
        <v>9.4632621503642101E-4</v>
      </c>
      <c r="AB182" s="197">
        <v>2.1583250332199099E-3</v>
      </c>
      <c r="AC182" s="190">
        <v>7.2236414111016302E-4</v>
      </c>
      <c r="AD182" s="197">
        <v>8.3034053065587296E-3</v>
      </c>
      <c r="AE182" s="190">
        <v>4.78152288943771E-3</v>
      </c>
      <c r="AF182" s="197">
        <v>6.2291566725241401E-2</v>
      </c>
      <c r="AG182" s="190"/>
      <c r="AH182" s="197">
        <v>3.6480603006081198E-2</v>
      </c>
      <c r="AI182" s="190"/>
      <c r="AJ182" s="197">
        <v>0.103595707473483</v>
      </c>
      <c r="AK182" s="190"/>
      <c r="AL182" s="197">
        <v>0.100923747878346</v>
      </c>
      <c r="AM182" s="190"/>
      <c r="AN182" s="197">
        <v>1.14230484706198E-2</v>
      </c>
      <c r="AO182" s="190">
        <v>9.4827224027843396E-3</v>
      </c>
      <c r="AP182" s="197">
        <v>2.0479290147023699E-3</v>
      </c>
      <c r="AQ182" s="190"/>
    </row>
    <row r="183" spans="1:43" x14ac:dyDescent="0.35">
      <c r="A183">
        <v>114.09099999999999</v>
      </c>
      <c r="B183" t="s">
        <v>1242</v>
      </c>
      <c r="C183" t="s">
        <v>1573</v>
      </c>
      <c r="D183" s="197">
        <v>8.4357324459158204E-4</v>
      </c>
      <c r="E183" s="190">
        <v>6.5142479757392395E-4</v>
      </c>
      <c r="F183" s="197">
        <v>9.8420725022408404E-4</v>
      </c>
      <c r="G183" s="190">
        <v>4.1075801965437302E-4</v>
      </c>
      <c r="H183" s="197">
        <v>7.1329481901113404E-4</v>
      </c>
      <c r="I183" s="190">
        <v>3.5082198268967201E-4</v>
      </c>
      <c r="J183" s="197">
        <v>5.5093047602142904E-3</v>
      </c>
      <c r="K183" s="190">
        <v>8.1021989476142506E-3</v>
      </c>
      <c r="L183" s="197">
        <v>3.9245746264077999E-3</v>
      </c>
      <c r="M183" s="190">
        <v>4.2770194211174204E-3</v>
      </c>
      <c r="N183" s="197">
        <v>1.0883635394477299E-3</v>
      </c>
      <c r="O183" s="190">
        <v>3.2515346674045998E-4</v>
      </c>
      <c r="P183" s="197">
        <v>5.6753881342112601E-3</v>
      </c>
      <c r="Q183" s="190"/>
      <c r="R183" s="197">
        <v>1.3319480909808499E-3</v>
      </c>
      <c r="S183" s="190">
        <v>1.6898940999020301E-4</v>
      </c>
      <c r="T183" s="197">
        <v>1.32877147204602E-3</v>
      </c>
      <c r="U183" s="190">
        <v>5.5858403701804801E-4</v>
      </c>
      <c r="V183" s="197">
        <v>4.1791370562320999E-4</v>
      </c>
      <c r="W183" s="190">
        <v>9.5424085649000899E-5</v>
      </c>
      <c r="X183" s="197">
        <v>5.1998947698042E-4</v>
      </c>
      <c r="Y183" s="190">
        <v>1.6374648078466299E-4</v>
      </c>
      <c r="Z183" s="197">
        <v>4.4067184554969201E-4</v>
      </c>
      <c r="AA183" s="190">
        <v>1.4102748042301E-4</v>
      </c>
      <c r="AB183" s="197">
        <v>3.6320026063994701E-4</v>
      </c>
      <c r="AC183" s="190">
        <v>1.2104771971575599E-4</v>
      </c>
      <c r="AD183" s="197">
        <v>8.3437555973086804E-4</v>
      </c>
      <c r="AE183" s="190">
        <v>4.6671091735260399E-4</v>
      </c>
      <c r="AF183" s="197">
        <v>5.1102459103101903E-3</v>
      </c>
      <c r="AG183" s="190"/>
      <c r="AH183" s="197">
        <v>3.8619366810164601E-3</v>
      </c>
      <c r="AI183" s="190"/>
      <c r="AJ183" s="197">
        <v>4.99114513569814E-3</v>
      </c>
      <c r="AK183" s="190"/>
      <c r="AL183" s="197">
        <v>9.1634267207013707E-3</v>
      </c>
      <c r="AM183" s="190"/>
      <c r="AN183" s="197">
        <v>7.7796047392535703E-4</v>
      </c>
      <c r="AO183" s="190">
        <v>7.5187081862525197E-4</v>
      </c>
      <c r="AP183" s="197">
        <v>4.5608767312240199E-4</v>
      </c>
      <c r="AQ183" s="190"/>
    </row>
    <row r="184" spans="1:43" x14ac:dyDescent="0.35">
      <c r="A184">
        <v>114.128</v>
      </c>
      <c r="B184" t="s">
        <v>1243</v>
      </c>
      <c r="C184" t="s">
        <v>1573</v>
      </c>
      <c r="D184" s="197">
        <v>2.26081662906874E-4</v>
      </c>
      <c r="E184" s="190">
        <v>1.7433370944019299E-4</v>
      </c>
      <c r="F184" s="197">
        <v>2.9099769658119998E-4</v>
      </c>
      <c r="G184" s="190">
        <v>1.8003168881751901E-4</v>
      </c>
      <c r="H184" s="197">
        <v>2.4372646784763001E-4</v>
      </c>
      <c r="I184" s="190">
        <v>1.20789876851061E-4</v>
      </c>
      <c r="J184" s="197">
        <v>1.9580849367907098E-3</v>
      </c>
      <c r="K184" s="190">
        <v>3.7095224058499598E-3</v>
      </c>
      <c r="L184" s="197">
        <v>8.5227945643119596E-4</v>
      </c>
      <c r="M184" s="190">
        <v>9.8955296425185207E-4</v>
      </c>
      <c r="N184" s="197">
        <v>5.1782435598433799E-4</v>
      </c>
      <c r="O184" s="190">
        <v>2.4890547578598998E-4</v>
      </c>
      <c r="P184" s="197">
        <v>2.4057823951460599E-3</v>
      </c>
      <c r="Q184" s="190"/>
      <c r="R184" s="197">
        <v>5.4007130254449796E-4</v>
      </c>
      <c r="S184" s="190">
        <v>7.6436794000881995E-5</v>
      </c>
      <c r="T184" s="197">
        <v>1.5570987496910001E-3</v>
      </c>
      <c r="U184" s="190">
        <v>6.4477887311336095E-4</v>
      </c>
      <c r="V184" s="197">
        <v>1.4565442610494801E-4</v>
      </c>
      <c r="W184" s="190">
        <v>1.7225863583514702E-5</v>
      </c>
      <c r="X184" s="197">
        <v>1.5444871433203499E-4</v>
      </c>
      <c r="Y184" s="190">
        <v>4.03646439989483E-5</v>
      </c>
      <c r="Z184" s="197">
        <v>2.5600020914777699E-4</v>
      </c>
      <c r="AA184" s="190">
        <v>5.21027671173389E-5</v>
      </c>
      <c r="AB184" s="197">
        <v>1.1550719760484499E-4</v>
      </c>
      <c r="AC184" s="190">
        <v>1.21905906617565E-5</v>
      </c>
      <c r="AD184" s="197">
        <v>6.0725222337946604E-4</v>
      </c>
      <c r="AE184" s="190">
        <v>4.4561403930985099E-4</v>
      </c>
      <c r="AF184" s="197">
        <v>4.8169785011950997E-3</v>
      </c>
      <c r="AG184" s="190"/>
      <c r="AH184" s="197">
        <v>2.0467636076842099E-3</v>
      </c>
      <c r="AI184" s="190"/>
      <c r="AJ184" s="197">
        <v>1.68134375432392E-3</v>
      </c>
      <c r="AK184" s="190"/>
      <c r="AL184" s="197">
        <v>2.1401120395804801E-2</v>
      </c>
      <c r="AM184" s="190"/>
      <c r="AN184" s="197">
        <v>1.27515474842599E-4</v>
      </c>
      <c r="AO184" s="190">
        <v>5.6336979366863002E-5</v>
      </c>
      <c r="AP184" s="197">
        <v>5.5502105806585503E-5</v>
      </c>
      <c r="AQ184" s="190"/>
    </row>
    <row r="185" spans="1:43" x14ac:dyDescent="0.35">
      <c r="A185">
        <v>115.039</v>
      </c>
      <c r="B185" t="s">
        <v>1056</v>
      </c>
      <c r="C185" t="s">
        <v>809</v>
      </c>
      <c r="D185" s="197">
        <v>0.22511830237319</v>
      </c>
      <c r="E185" s="190">
        <v>9.1841252303281107E-2</v>
      </c>
      <c r="F185" s="197">
        <v>0.199139355534595</v>
      </c>
      <c r="G185" s="190">
        <v>8.0205281615659096E-2</v>
      </c>
      <c r="H185" s="197">
        <v>0.23612345706337001</v>
      </c>
      <c r="I185" s="190">
        <v>0.232310246632698</v>
      </c>
      <c r="J185" s="197">
        <v>0.231545171932454</v>
      </c>
      <c r="K185" s="190">
        <v>0.13163142858494101</v>
      </c>
      <c r="L185" s="197">
        <v>0.15396183926252699</v>
      </c>
      <c r="M185" s="190">
        <v>7.1646429127373096E-2</v>
      </c>
      <c r="N185" s="197">
        <v>4.4658400518266701E-3</v>
      </c>
      <c r="O185" s="190">
        <v>1.26504355615366E-3</v>
      </c>
      <c r="P185" s="197">
        <v>2.0212472843671898E-2</v>
      </c>
      <c r="Q185" s="190"/>
      <c r="R185" s="197">
        <v>2.4950408551431599E-3</v>
      </c>
      <c r="S185" s="190">
        <v>7.7964858446440404E-4</v>
      </c>
      <c r="T185" s="197">
        <v>3.9320541612993601E-3</v>
      </c>
      <c r="U185" s="190">
        <v>4.4631527035558002E-4</v>
      </c>
      <c r="V185" s="197">
        <v>9.4366905366249302E-4</v>
      </c>
      <c r="W185" s="190">
        <v>1.74256746587081E-4</v>
      </c>
      <c r="X185" s="197">
        <v>1.3217329377273499E-3</v>
      </c>
      <c r="Y185" s="190">
        <v>6.8364052826009204E-4</v>
      </c>
      <c r="Z185" s="197">
        <v>8.5941361452563497E-4</v>
      </c>
      <c r="AA185" s="190">
        <v>3.8528521557777798E-4</v>
      </c>
      <c r="AB185" s="197">
        <v>9.3167144339241904E-4</v>
      </c>
      <c r="AC185" s="190">
        <v>4.0801107182882501E-4</v>
      </c>
      <c r="AD185" s="197">
        <v>2.16831038121199E-3</v>
      </c>
      <c r="AE185" s="190">
        <v>1.4906957020782399E-3</v>
      </c>
      <c r="AF185" s="197">
        <v>1.8164158336656199E-2</v>
      </c>
      <c r="AG185" s="190"/>
      <c r="AH185" s="197">
        <v>5.1723872432148403E-3</v>
      </c>
      <c r="AI185" s="190"/>
      <c r="AJ185" s="197">
        <v>2.86874985290807E-3</v>
      </c>
      <c r="AK185" s="190"/>
      <c r="AL185" s="197">
        <v>1.33380195026687E-2</v>
      </c>
      <c r="AM185" s="190"/>
      <c r="AN185" s="197">
        <v>4.5720785972574503E-3</v>
      </c>
      <c r="AO185" s="190">
        <v>5.1602969223450302E-3</v>
      </c>
      <c r="AP185" s="197">
        <v>1.38608420456921E-3</v>
      </c>
      <c r="AQ185" s="190"/>
    </row>
    <row r="186" spans="1:43" x14ac:dyDescent="0.35">
      <c r="A186">
        <v>115.075</v>
      </c>
      <c r="B186" t="s">
        <v>1058</v>
      </c>
      <c r="C186" t="s">
        <v>1636</v>
      </c>
      <c r="D186" s="197">
        <v>2.8221235479542799E-2</v>
      </c>
      <c r="E186" s="190">
        <v>1.5663576224153399E-2</v>
      </c>
      <c r="F186" s="197">
        <v>3.4282645050356803E-2</v>
      </c>
      <c r="G186" s="190">
        <v>1.4119394226477899E-2</v>
      </c>
      <c r="H186" s="197">
        <v>2.8260431111278302E-2</v>
      </c>
      <c r="I186" s="190">
        <v>1.8047890924953802E-2</v>
      </c>
      <c r="J186" s="197">
        <v>6.4363383742298497E-2</v>
      </c>
      <c r="K186" s="190">
        <v>5.0962835051534698E-2</v>
      </c>
      <c r="L186" s="197">
        <v>3.8336608350299499E-2</v>
      </c>
      <c r="M186" s="190">
        <v>2.4824933124031001E-2</v>
      </c>
      <c r="N186" s="197">
        <v>3.4622574893228199E-3</v>
      </c>
      <c r="O186" s="190">
        <v>2.2801111480916501E-3</v>
      </c>
      <c r="P186" s="197">
        <v>1.7354890041163501E-2</v>
      </c>
      <c r="Q186" s="190"/>
      <c r="R186" s="197">
        <v>5.35809394894323E-3</v>
      </c>
      <c r="S186" s="190">
        <v>7.56105482697227E-4</v>
      </c>
      <c r="T186" s="197">
        <v>6.3896236273441797E-3</v>
      </c>
      <c r="U186" s="190">
        <v>1.5303564595299201E-3</v>
      </c>
      <c r="V186" s="197">
        <v>1.0103494573630101E-3</v>
      </c>
      <c r="W186" s="190">
        <v>1.16961632085695E-4</v>
      </c>
      <c r="X186" s="197">
        <v>1.0790694713029899E-3</v>
      </c>
      <c r="Y186" s="190">
        <v>3.19110094157764E-4</v>
      </c>
      <c r="Z186" s="197">
        <v>1.1457414372673801E-3</v>
      </c>
      <c r="AA186" s="190">
        <v>4.8212470420354298E-4</v>
      </c>
      <c r="AB186" s="197">
        <v>7.9581772322328604E-4</v>
      </c>
      <c r="AC186" s="190">
        <v>5.1843913542267903E-4</v>
      </c>
      <c r="AD186" s="197">
        <v>3.7536387063811199E-3</v>
      </c>
      <c r="AE186" s="190">
        <v>1.11322643506434E-3</v>
      </c>
      <c r="AF186" s="197">
        <v>2.8863368827244301E-2</v>
      </c>
      <c r="AG186" s="190"/>
      <c r="AH186" s="197">
        <v>2.8853440944049801E-2</v>
      </c>
      <c r="AI186" s="190"/>
      <c r="AJ186" s="197">
        <v>8.9420358648092703E-3</v>
      </c>
      <c r="AK186" s="190"/>
      <c r="AL186" s="197">
        <v>2.46313178566816E-2</v>
      </c>
      <c r="AM186" s="190"/>
      <c r="AN186" s="197">
        <v>8.1588205904255893E-3</v>
      </c>
      <c r="AO186" s="190">
        <v>7.2421587264712897E-3</v>
      </c>
      <c r="AP186" s="197">
        <v>1.55676848815583E-3</v>
      </c>
      <c r="AQ186" s="190"/>
    </row>
    <row r="187" spans="1:43" x14ac:dyDescent="0.35">
      <c r="A187">
        <v>115.11199999999999</v>
      </c>
      <c r="B187" t="s">
        <v>1060</v>
      </c>
      <c r="C187" t="s">
        <v>1637</v>
      </c>
      <c r="D187" s="197">
        <v>8.1689689125264506E-3</v>
      </c>
      <c r="E187" s="190">
        <v>5.2480543704238698E-3</v>
      </c>
      <c r="F187" s="197">
        <v>9.0790803526057604E-3</v>
      </c>
      <c r="G187" s="190">
        <v>4.4624425392888502E-3</v>
      </c>
      <c r="H187" s="197">
        <v>7.8617919591204791E-3</v>
      </c>
      <c r="I187" s="190">
        <v>5.2215567174428096E-3</v>
      </c>
      <c r="J187" s="197">
        <v>1.6433477345300901E-2</v>
      </c>
      <c r="K187" s="190">
        <v>1.5597867542586401E-2</v>
      </c>
      <c r="L187" s="197">
        <v>8.0680657378040394E-3</v>
      </c>
      <c r="M187" s="190">
        <v>6.0868640678892801E-3</v>
      </c>
      <c r="N187" s="197">
        <v>4.8261433878456602E-4</v>
      </c>
      <c r="O187" s="190">
        <v>1.95510826015092E-4</v>
      </c>
      <c r="P187" s="197">
        <v>2.6846885663989999E-3</v>
      </c>
      <c r="Q187" s="190"/>
      <c r="R187" s="197">
        <v>8.3398345058055805E-4</v>
      </c>
      <c r="S187" s="190">
        <v>1.6884969326920701E-4</v>
      </c>
      <c r="T187" s="197">
        <v>1.0794639011256399E-3</v>
      </c>
      <c r="U187" s="190">
        <v>4.5360707223312201E-4</v>
      </c>
      <c r="V187" s="197">
        <v>3.5489524777863299E-4</v>
      </c>
      <c r="W187" s="190">
        <v>1.02360859329095E-4</v>
      </c>
      <c r="X187" s="197">
        <v>4.7111148829933702E-4</v>
      </c>
      <c r="Y187" s="190">
        <v>2.0389238276619101E-4</v>
      </c>
      <c r="Z187" s="197">
        <v>4.0545999939288003E-4</v>
      </c>
      <c r="AA187" s="190">
        <v>9.2834502556495902E-5</v>
      </c>
      <c r="AB187" s="197">
        <v>3.1122378812944599E-4</v>
      </c>
      <c r="AC187" s="190">
        <v>1.0507381101091699E-4</v>
      </c>
      <c r="AD187" s="197">
        <v>7.3785146551279897E-4</v>
      </c>
      <c r="AE187" s="190">
        <v>4.8618612562778801E-4</v>
      </c>
      <c r="AF187" s="197">
        <v>1.5563644938598499E-3</v>
      </c>
      <c r="AG187" s="190"/>
      <c r="AH187" s="197">
        <v>5.9091730022526104E-4</v>
      </c>
      <c r="AI187" s="190"/>
      <c r="AJ187" s="197">
        <v>1.39735456368659E-3</v>
      </c>
      <c r="AK187" s="190"/>
      <c r="AL187" s="197">
        <v>2.8588216153040899E-3</v>
      </c>
      <c r="AM187" s="190"/>
      <c r="AN187" s="197">
        <v>1.43235454249843E-4</v>
      </c>
      <c r="AO187" s="190">
        <v>7.5562564270577399E-5</v>
      </c>
      <c r="AP187" s="197">
        <v>2.5682982574667799E-4</v>
      </c>
      <c r="AQ187" s="190"/>
    </row>
    <row r="188" spans="1:43" x14ac:dyDescent="0.35">
      <c r="A188">
        <v>116.03400000000001</v>
      </c>
      <c r="B188" t="s">
        <v>1244</v>
      </c>
      <c r="C188" t="s">
        <v>1573</v>
      </c>
      <c r="D188" s="197">
        <v>1.3510488008218299E-3</v>
      </c>
      <c r="E188" s="190">
        <v>6.9081592620213203E-4</v>
      </c>
      <c r="F188" s="197">
        <v>1.7535662246362599E-3</v>
      </c>
      <c r="G188" s="190">
        <v>5.9597190840045104E-4</v>
      </c>
      <c r="H188" s="197">
        <v>1.39352332521376E-3</v>
      </c>
      <c r="I188" s="190">
        <v>7.3582022509804197E-4</v>
      </c>
      <c r="J188" s="197">
        <v>2.8488355304997501E-3</v>
      </c>
      <c r="K188" s="190">
        <v>2.43285148816035E-3</v>
      </c>
      <c r="L188" s="197">
        <v>2.75280353952485E-3</v>
      </c>
      <c r="M188" s="190">
        <v>2.1929545801717899E-3</v>
      </c>
      <c r="N188" s="197">
        <v>1.63831680683061E-3</v>
      </c>
      <c r="O188" s="190">
        <v>8.6695260314692798E-5</v>
      </c>
      <c r="P188" s="197">
        <v>6.7454480469703601E-3</v>
      </c>
      <c r="Q188" s="190"/>
      <c r="R188" s="197">
        <v>9.9739091712188702E-4</v>
      </c>
      <c r="S188" s="190">
        <v>2.7534825674617301E-5</v>
      </c>
      <c r="T188" s="197">
        <v>1.9342064552533499E-3</v>
      </c>
      <c r="U188" s="190">
        <v>7.7936355148887598E-4</v>
      </c>
      <c r="V188" s="197">
        <v>3.8614888003562099E-4</v>
      </c>
      <c r="W188" s="190">
        <v>1.08089897206167E-4</v>
      </c>
      <c r="X188" s="197">
        <v>4.6653731288887198E-4</v>
      </c>
      <c r="Y188" s="190">
        <v>4.40091897058946E-5</v>
      </c>
      <c r="Z188" s="197">
        <v>3.687954748652E-4</v>
      </c>
      <c r="AA188" s="190">
        <v>9.1889320088932601E-5</v>
      </c>
      <c r="AB188" s="197">
        <v>1.90783108824139E-4</v>
      </c>
      <c r="AC188" s="190">
        <v>2.74632445713523E-5</v>
      </c>
      <c r="AD188" s="197">
        <v>1.5135540228229201E-3</v>
      </c>
      <c r="AE188" s="190">
        <v>9.91866209143797E-4</v>
      </c>
      <c r="AF188" s="197">
        <v>5.0070205009287499E-3</v>
      </c>
      <c r="AG188" s="190"/>
      <c r="AH188" s="197">
        <v>2.7724938187830301E-3</v>
      </c>
      <c r="AI188" s="190"/>
      <c r="AJ188" s="197">
        <v>5.27195734442365E-3</v>
      </c>
      <c r="AK188" s="190"/>
      <c r="AL188" s="197">
        <v>3.36176240533387E-2</v>
      </c>
      <c r="AM188" s="190"/>
      <c r="AN188" s="197">
        <v>3.1010549414785798E-5</v>
      </c>
      <c r="AO188" s="190">
        <v>1.81694373632903E-5</v>
      </c>
      <c r="AP188" s="197">
        <v>1.21019588100019E-4</v>
      </c>
      <c r="AQ188" s="190"/>
    </row>
    <row r="189" spans="1:43" x14ac:dyDescent="0.35">
      <c r="A189">
        <v>116.071</v>
      </c>
      <c r="B189" t="s">
        <v>1245</v>
      </c>
      <c r="C189" t="s">
        <v>1573</v>
      </c>
      <c r="D189" s="197">
        <v>9.9673147989795302E-4</v>
      </c>
      <c r="E189" s="190">
        <v>8.3856280762544097E-4</v>
      </c>
      <c r="F189" s="197">
        <v>1.17364468937688E-3</v>
      </c>
      <c r="G189" s="190">
        <v>4.2180611870708501E-4</v>
      </c>
      <c r="H189" s="197">
        <v>1.01142137496637E-3</v>
      </c>
      <c r="I189" s="190">
        <v>7.7879215235984202E-4</v>
      </c>
      <c r="J189" s="197">
        <v>3.8920275897155899E-3</v>
      </c>
      <c r="K189" s="190">
        <v>4.1447917670867102E-3</v>
      </c>
      <c r="L189" s="197">
        <v>2.5524108588951999E-3</v>
      </c>
      <c r="M189" s="190">
        <v>2.5613356479040599E-3</v>
      </c>
      <c r="N189" s="197">
        <v>5.0641315353877896E-4</v>
      </c>
      <c r="O189" s="190">
        <v>6.7907521095263604E-5</v>
      </c>
      <c r="P189" s="197">
        <v>5.9361897130087498E-3</v>
      </c>
      <c r="Q189" s="190"/>
      <c r="R189" s="197">
        <v>2.9130869645406601E-3</v>
      </c>
      <c r="S189" s="190">
        <v>5.5941552154823305E-4</v>
      </c>
      <c r="T189" s="197">
        <v>2.2297127619590098E-3</v>
      </c>
      <c r="U189" s="190">
        <v>1.1428875526832E-3</v>
      </c>
      <c r="V189" s="197">
        <v>5.4800923869876899E-4</v>
      </c>
      <c r="W189" s="190">
        <v>5.6958385725877202E-5</v>
      </c>
      <c r="X189" s="197">
        <v>8.3860110660077098E-4</v>
      </c>
      <c r="Y189" s="190">
        <v>4.9015426893853596E-4</v>
      </c>
      <c r="Z189" s="197">
        <v>7.0940135711277102E-4</v>
      </c>
      <c r="AA189" s="190">
        <v>4.1635623811849399E-4</v>
      </c>
      <c r="AB189" s="197">
        <v>5.2842790465056305E-4</v>
      </c>
      <c r="AC189" s="190">
        <v>1.884867941138E-4</v>
      </c>
      <c r="AD189" s="197">
        <v>2.2404827973755898E-3</v>
      </c>
      <c r="AE189" s="190">
        <v>1.67455676556016E-3</v>
      </c>
      <c r="AF189" s="197">
        <v>8.0386356751815796E-3</v>
      </c>
      <c r="AG189" s="190"/>
      <c r="AH189" s="197">
        <v>2.7722728222541499E-3</v>
      </c>
      <c r="AI189" s="190"/>
      <c r="AJ189" s="197">
        <v>2.2213567111859899E-4</v>
      </c>
      <c r="AK189" s="190"/>
      <c r="AL189" s="197">
        <v>1.1803733909628801E-3</v>
      </c>
      <c r="AM189" s="190"/>
      <c r="AN189" s="197">
        <v>1.0199247744731401E-3</v>
      </c>
      <c r="AO189" s="190">
        <v>1.2588934485351299E-3</v>
      </c>
      <c r="AP189" s="197">
        <v>1.5621354062525601E-3</v>
      </c>
      <c r="AQ189" s="190"/>
    </row>
    <row r="190" spans="1:43" x14ac:dyDescent="0.35">
      <c r="A190">
        <v>116.107</v>
      </c>
      <c r="B190" t="s">
        <v>1246</v>
      </c>
      <c r="C190" t="s">
        <v>1573</v>
      </c>
      <c r="D190" s="197">
        <v>2.03444673997746E-3</v>
      </c>
      <c r="E190" s="190">
        <v>1.84259807083046E-3</v>
      </c>
      <c r="F190" s="197">
        <v>2.1647855095449698E-3</v>
      </c>
      <c r="G190" s="190">
        <v>1.0154885193944399E-3</v>
      </c>
      <c r="H190" s="197">
        <v>1.6443169800803999E-3</v>
      </c>
      <c r="I190" s="190">
        <v>9.6111031307850197E-4</v>
      </c>
      <c r="J190" s="197">
        <v>9.4569547914438393E-3</v>
      </c>
      <c r="K190" s="190">
        <v>1.40238135435871E-2</v>
      </c>
      <c r="L190" s="197">
        <v>8.0808332897091394E-3</v>
      </c>
      <c r="M190" s="190">
        <v>8.8497323326829896E-3</v>
      </c>
      <c r="N190" s="197">
        <v>5.6299257689595002E-5</v>
      </c>
      <c r="O190" s="190">
        <v>2.7979373453745801E-7</v>
      </c>
      <c r="P190" s="197">
        <v>5.5440449711191596E-4</v>
      </c>
      <c r="Q190" s="190"/>
      <c r="R190" s="197">
        <v>1.4629103446600099E-4</v>
      </c>
      <c r="S190" s="190">
        <v>2.67848479721523E-5</v>
      </c>
      <c r="T190" s="197">
        <v>3.0670305063550601E-4</v>
      </c>
      <c r="U190" s="190">
        <v>1.8797640757799299E-4</v>
      </c>
      <c r="V190" s="197">
        <v>2.8048196979246899E-5</v>
      </c>
      <c r="W190" s="190">
        <v>6.1399346451826598E-6</v>
      </c>
      <c r="X190" s="197">
        <v>5.2592615115970597E-5</v>
      </c>
      <c r="Y190" s="190">
        <v>7.8598067814662108E-6</v>
      </c>
      <c r="Z190" s="197">
        <v>1.16509026001007E-4</v>
      </c>
      <c r="AA190" s="190">
        <v>2.5055898057793102E-5</v>
      </c>
      <c r="AB190" s="197">
        <v>4.1064227855136599E-5</v>
      </c>
      <c r="AC190" s="190">
        <v>1.0100957288746701E-5</v>
      </c>
      <c r="AD190" s="197">
        <v>1.6701160235059801E-4</v>
      </c>
      <c r="AE190" s="190">
        <v>1.10672887306207E-4</v>
      </c>
      <c r="AF190" s="197">
        <v>7.8195667217878398E-4</v>
      </c>
      <c r="AG190" s="190"/>
      <c r="AH190" s="197">
        <v>2.9484352572584001E-4</v>
      </c>
      <c r="AI190" s="190"/>
      <c r="AJ190" s="197">
        <v>1.4837673674481999E-4</v>
      </c>
      <c r="AK190" s="190"/>
      <c r="AL190" s="197">
        <v>3.0354844478638699E-3</v>
      </c>
      <c r="AM190" s="190"/>
      <c r="AN190" s="197">
        <v>4.0785443235135203E-5</v>
      </c>
      <c r="AO190" s="190">
        <v>2.50827180502027E-5</v>
      </c>
      <c r="AP190" s="197">
        <v>5.6945722296659398E-5</v>
      </c>
      <c r="AQ190" s="190"/>
    </row>
    <row r="191" spans="1:43" x14ac:dyDescent="0.35">
      <c r="A191">
        <v>117.018</v>
      </c>
      <c r="B191" t="s">
        <v>1247</v>
      </c>
      <c r="C191" t="s">
        <v>1573</v>
      </c>
      <c r="D191" s="197">
        <v>6.2826139913337298E-3</v>
      </c>
      <c r="E191" s="190">
        <v>1.7849163772837399E-3</v>
      </c>
      <c r="F191" s="197">
        <v>6.8418409500547303E-3</v>
      </c>
      <c r="G191" s="190">
        <v>3.0668746314396699E-3</v>
      </c>
      <c r="H191" s="197">
        <v>5.7153598057650299E-3</v>
      </c>
      <c r="I191" s="190">
        <v>3.11608370519158E-3</v>
      </c>
      <c r="J191" s="197">
        <v>6.3539810532958797E-3</v>
      </c>
      <c r="K191" s="190">
        <v>2.6508089259558499E-3</v>
      </c>
      <c r="L191" s="197">
        <v>5.6795398534975399E-3</v>
      </c>
      <c r="M191" s="190">
        <v>1.7842390420366901E-3</v>
      </c>
      <c r="N191" s="197">
        <v>1.06972446264685E-4</v>
      </c>
      <c r="O191" s="190">
        <v>2.97943137743831E-5</v>
      </c>
      <c r="P191" s="197">
        <v>5.5565872127254603E-4</v>
      </c>
      <c r="Q191" s="190"/>
      <c r="R191" s="197">
        <v>2.10171950102453E-4</v>
      </c>
      <c r="S191" s="190">
        <v>1.8212433400196299E-6</v>
      </c>
      <c r="T191" s="197">
        <v>1.8266734728091799E-4</v>
      </c>
      <c r="U191" s="190">
        <v>7.1129570146218001E-5</v>
      </c>
      <c r="V191" s="197">
        <v>4.1299968789457597E-5</v>
      </c>
      <c r="W191" s="190">
        <v>2.0912463224737401E-6</v>
      </c>
      <c r="X191" s="197">
        <v>5.1799310488157398E-5</v>
      </c>
      <c r="Y191" s="190">
        <v>4.0076514805376199E-5</v>
      </c>
      <c r="Z191" s="197">
        <v>2.6836145746199399E-5</v>
      </c>
      <c r="AA191" s="190">
        <v>1.5900393219118901E-5</v>
      </c>
      <c r="AB191" s="197">
        <v>3.1008277773210499E-5</v>
      </c>
      <c r="AC191" s="190">
        <v>2.3828216299998501E-5</v>
      </c>
      <c r="AD191" s="197">
        <v>1.15176647313022E-4</v>
      </c>
      <c r="AE191" s="190">
        <v>9.9725621999256E-5</v>
      </c>
      <c r="AF191" s="197">
        <v>7.4158465224883404E-4</v>
      </c>
      <c r="AG191" s="190"/>
      <c r="AH191" s="197">
        <v>2.1556750058416199E-4</v>
      </c>
      <c r="AI191" s="190"/>
      <c r="AJ191" s="197">
        <v>2.0203900723579499E-4</v>
      </c>
      <c r="AK191" s="190"/>
      <c r="AL191" s="197">
        <v>4.9608975001040395E-4</v>
      </c>
      <c r="AM191" s="190"/>
      <c r="AN191" s="197">
        <v>4.32500427047602E-5</v>
      </c>
      <c r="AO191" s="190">
        <v>6.1164796966287397E-5</v>
      </c>
      <c r="AP191" s="197">
        <v>4.7138288979639001E-5</v>
      </c>
      <c r="AQ191" s="190"/>
    </row>
    <row r="192" spans="1:43" x14ac:dyDescent="0.35">
      <c r="A192">
        <v>117.05500000000001</v>
      </c>
      <c r="B192" t="s">
        <v>1061</v>
      </c>
      <c r="C192" t="s">
        <v>1638</v>
      </c>
      <c r="D192" s="197">
        <v>0.1562919693265</v>
      </c>
      <c r="E192" s="190">
        <v>7.62625862152225E-2</v>
      </c>
      <c r="F192" s="197">
        <v>0.105513215265491</v>
      </c>
      <c r="G192" s="190">
        <v>3.9155823194975799E-2</v>
      </c>
      <c r="H192" s="197">
        <v>9.4108752804717893E-2</v>
      </c>
      <c r="I192" s="190">
        <v>4.4521685608688903E-2</v>
      </c>
      <c r="J192" s="197">
        <v>0.146970335561973</v>
      </c>
      <c r="K192" s="190">
        <v>8.8058834531185903E-2</v>
      </c>
      <c r="L192" s="197">
        <v>0.102154167342976</v>
      </c>
      <c r="M192" s="190">
        <v>4.6460896629562799E-2</v>
      </c>
      <c r="N192" s="197">
        <v>9.2391267318430396E-3</v>
      </c>
      <c r="O192" s="190">
        <v>8.0827949832708204E-4</v>
      </c>
      <c r="P192" s="197">
        <v>3.0949957856587901E-2</v>
      </c>
      <c r="Q192" s="190"/>
      <c r="R192" s="197">
        <v>1.37423189581056E-2</v>
      </c>
      <c r="S192" s="190">
        <v>5.2916175223695402E-3</v>
      </c>
      <c r="T192" s="197">
        <v>1.09563886573045E-2</v>
      </c>
      <c r="U192" s="190">
        <v>3.19506054086583E-3</v>
      </c>
      <c r="V192" s="197">
        <v>3.9575128593617804E-3</v>
      </c>
      <c r="W192" s="190">
        <v>9.9704367017415594E-4</v>
      </c>
      <c r="X192" s="197">
        <v>4.9861264948201497E-3</v>
      </c>
      <c r="Y192" s="190">
        <v>1.5542100612635701E-3</v>
      </c>
      <c r="Z192" s="197">
        <v>2.90751181452831E-3</v>
      </c>
      <c r="AA192" s="190">
        <v>4.5046183478037897E-4</v>
      </c>
      <c r="AB192" s="197">
        <v>2.6140518352977902E-3</v>
      </c>
      <c r="AC192" s="190">
        <v>4.8113253255367802E-4</v>
      </c>
      <c r="AD192" s="197">
        <v>8.1655001787677203E-3</v>
      </c>
      <c r="AE192" s="190">
        <v>6.0407226384495798E-3</v>
      </c>
      <c r="AF192" s="197">
        <v>4.7833199199945997E-2</v>
      </c>
      <c r="AG192" s="190"/>
      <c r="AH192" s="197">
        <v>2.96347570017312E-2</v>
      </c>
      <c r="AI192" s="190"/>
      <c r="AJ192" s="197">
        <v>7.9251036265831597E-3</v>
      </c>
      <c r="AK192" s="190"/>
      <c r="AL192" s="197">
        <v>2.7904739023262001E-2</v>
      </c>
      <c r="AM192" s="190"/>
      <c r="AN192" s="197">
        <v>9.0192913437971405E-3</v>
      </c>
      <c r="AO192" s="190">
        <v>6.7209580985908204E-3</v>
      </c>
      <c r="AP192" s="197">
        <v>3.3152934429350198E-3</v>
      </c>
      <c r="AQ192" s="190"/>
    </row>
    <row r="193" spans="1:43" x14ac:dyDescent="0.35">
      <c r="A193">
        <v>117.07</v>
      </c>
      <c r="B193" t="s">
        <v>1063</v>
      </c>
      <c r="C193" t="s">
        <v>1639</v>
      </c>
      <c r="D193" s="197">
        <v>2.8888847157587001E-2</v>
      </c>
      <c r="E193" s="190">
        <v>2.8960127088865199E-2</v>
      </c>
      <c r="F193" s="197">
        <v>3.16224729968618E-2</v>
      </c>
      <c r="G193" s="190">
        <v>2.3357049703725801E-2</v>
      </c>
      <c r="H193" s="197">
        <v>3.79927933562728E-2</v>
      </c>
      <c r="I193" s="190">
        <v>4.4617277336218598E-2</v>
      </c>
      <c r="J193" s="197">
        <v>5.4959766731905502E-2</v>
      </c>
      <c r="K193" s="190">
        <v>6.1871816762123603E-2</v>
      </c>
      <c r="L193" s="197">
        <v>1.28229404192001E-2</v>
      </c>
      <c r="M193" s="190">
        <v>7.3236855793055496E-3</v>
      </c>
      <c r="N193" s="197">
        <v>2.0485346702577002E-2</v>
      </c>
      <c r="O193" s="190">
        <v>3.9466026249504703E-3</v>
      </c>
      <c r="P193" s="197">
        <v>3.4171235282878999E-2</v>
      </c>
      <c r="Q193" s="190"/>
      <c r="R193" s="197">
        <v>3.1545703351128003E-2</v>
      </c>
      <c r="S193" s="190">
        <v>7.6031751584058104E-3</v>
      </c>
      <c r="T193" s="197">
        <v>2.1546510238606799E-2</v>
      </c>
      <c r="U193" s="190">
        <v>1.34943168751633E-2</v>
      </c>
      <c r="V193" s="197">
        <v>1.32132188721615E-2</v>
      </c>
      <c r="W193" s="190">
        <v>5.0471276692395702E-3</v>
      </c>
      <c r="X193" s="197">
        <v>1.76249910850667E-2</v>
      </c>
      <c r="Y193" s="190">
        <v>2.1224073388224599E-3</v>
      </c>
      <c r="Z193" s="197">
        <v>5.3150551077799299E-3</v>
      </c>
      <c r="AA193" s="190">
        <v>7.8604258545787395E-4</v>
      </c>
      <c r="AB193" s="197">
        <v>3.6337737855053199E-3</v>
      </c>
      <c r="AC193" s="190">
        <v>1.1976756369131601E-3</v>
      </c>
      <c r="AD193" s="197">
        <v>1.7708449832240802E-2</v>
      </c>
      <c r="AE193" s="190">
        <v>1.38752877920878E-2</v>
      </c>
      <c r="AF193" s="197">
        <v>4.4065864876534598E-2</v>
      </c>
      <c r="AG193" s="190"/>
      <c r="AH193" s="197">
        <v>1.0139256657552E-2</v>
      </c>
      <c r="AI193" s="190"/>
      <c r="AJ193" s="197">
        <v>5.0490959318063702E-2</v>
      </c>
      <c r="AK193" s="190"/>
      <c r="AL193" s="197">
        <v>9.6700184393254604E-2</v>
      </c>
      <c r="AM193" s="190"/>
      <c r="AN193" s="197">
        <v>5.3785099295690199E-3</v>
      </c>
      <c r="AO193" s="190">
        <v>4.5730672747402402E-3</v>
      </c>
      <c r="AP193" s="197">
        <v>1.83630012577866E-3</v>
      </c>
      <c r="AQ193" s="190"/>
    </row>
    <row r="194" spans="1:43" x14ac:dyDescent="0.35">
      <c r="A194">
        <v>117.09099999999999</v>
      </c>
      <c r="B194" t="s">
        <v>1064</v>
      </c>
      <c r="C194" t="s">
        <v>1640</v>
      </c>
      <c r="D194" s="197">
        <v>5.7632357976318601E-3</v>
      </c>
      <c r="E194" s="190">
        <v>4.4896548172172904E-3</v>
      </c>
      <c r="F194" s="197">
        <v>1.24579630595899E-2</v>
      </c>
      <c r="G194" s="190">
        <v>8.0919012466130896E-3</v>
      </c>
      <c r="H194" s="197">
        <v>5.1111865274410997E-3</v>
      </c>
      <c r="I194" s="190">
        <v>2.7199136951510899E-3</v>
      </c>
      <c r="J194" s="197">
        <v>2.72563722334382E-2</v>
      </c>
      <c r="K194" s="190">
        <v>3.8377318994853298E-2</v>
      </c>
      <c r="L194" s="197">
        <v>2.5514212767425399E-2</v>
      </c>
      <c r="M194" s="190">
        <v>2.4184277716584799E-2</v>
      </c>
      <c r="N194" s="197">
        <v>1.02305064734945E-4</v>
      </c>
      <c r="O194" s="190">
        <v>6.2429989022770197E-5</v>
      </c>
      <c r="P194" s="197">
        <v>4.7673057746890302E-4</v>
      </c>
      <c r="Q194" s="190"/>
      <c r="R194" s="197">
        <v>2.9857235878137298E-4</v>
      </c>
      <c r="S194" s="190">
        <v>4.42424001070382E-5</v>
      </c>
      <c r="T194" s="197">
        <v>2.10729384751791E-4</v>
      </c>
      <c r="U194" s="190">
        <v>1.11036536533358E-4</v>
      </c>
      <c r="V194" s="197">
        <v>2.56697317598229E-5</v>
      </c>
      <c r="W194" s="190">
        <v>1.6928504537046701E-6</v>
      </c>
      <c r="X194" s="197">
        <v>2.7461384497564999E-5</v>
      </c>
      <c r="Y194" s="190">
        <v>4.7553324841558097E-6</v>
      </c>
      <c r="Z194" s="197">
        <v>2.7526428959561099E-5</v>
      </c>
      <c r="AA194" s="190">
        <v>1.75464524989304E-5</v>
      </c>
      <c r="AB194" s="197">
        <v>2.2030900844119499E-5</v>
      </c>
      <c r="AC194" s="190">
        <v>1.17109579476637E-5</v>
      </c>
      <c r="AD194" s="197">
        <v>1.3615788403030599E-4</v>
      </c>
      <c r="AE194" s="190">
        <v>8.9418649020032599E-5</v>
      </c>
      <c r="AF194" s="197">
        <v>5.38057372896053E-4</v>
      </c>
      <c r="AG194" s="190"/>
      <c r="AH194" s="197">
        <v>1.7173834103435199E-4</v>
      </c>
      <c r="AI194" s="190"/>
      <c r="AJ194" s="197">
        <v>4.05541396276992E-4</v>
      </c>
      <c r="AK194" s="190"/>
      <c r="AL194" s="197">
        <v>7.7177455088924701E-4</v>
      </c>
      <c r="AM194" s="190"/>
      <c r="AN194" s="197">
        <v>6.5291375144910805E-5</v>
      </c>
      <c r="AO194" s="190">
        <v>5.7317911228662499E-5</v>
      </c>
      <c r="AP194" s="197">
        <v>3.28210702498982E-5</v>
      </c>
      <c r="AQ194" s="190"/>
    </row>
    <row r="195" spans="1:43" x14ac:dyDescent="0.35">
      <c r="A195">
        <v>117.127</v>
      </c>
      <c r="B195" t="s">
        <v>1248</v>
      </c>
      <c r="C195" t="s">
        <v>1573</v>
      </c>
      <c r="D195" s="197">
        <v>6.6079921105048197E-3</v>
      </c>
      <c r="E195" s="190">
        <v>5.0558500875781598E-3</v>
      </c>
      <c r="F195" s="197">
        <v>5.2304365213073096E-3</v>
      </c>
      <c r="G195" s="190">
        <v>2.79701551802397E-3</v>
      </c>
      <c r="H195" s="197">
        <v>4.5440776231533897E-3</v>
      </c>
      <c r="I195" s="190">
        <v>2.9698234716568801E-3</v>
      </c>
      <c r="J195" s="197">
        <v>8.5738668162513507E-3</v>
      </c>
      <c r="K195" s="190">
        <v>6.3777430104203902E-3</v>
      </c>
      <c r="L195" s="197">
        <v>2.4325476095309502E-3</v>
      </c>
      <c r="M195" s="190">
        <v>1.89922863265218E-3</v>
      </c>
      <c r="N195" s="197">
        <v>2.75831222258177E-3</v>
      </c>
      <c r="O195" s="190">
        <v>1.35082623710071E-3</v>
      </c>
      <c r="P195" s="197">
        <v>6.4878493513647103E-3</v>
      </c>
      <c r="Q195" s="190"/>
      <c r="R195" s="197">
        <v>1.0978478870600601E-3</v>
      </c>
      <c r="S195" s="190">
        <v>5.0143141054020501E-4</v>
      </c>
      <c r="T195" s="197">
        <v>2.2337530072395898E-3</v>
      </c>
      <c r="U195" s="190">
        <v>1.43116312353339E-3</v>
      </c>
      <c r="V195" s="197">
        <v>8.5255742484176701E-4</v>
      </c>
      <c r="W195" s="190">
        <v>2.8477146262765999E-4</v>
      </c>
      <c r="X195" s="197">
        <v>1.2558809323961E-3</v>
      </c>
      <c r="Y195" s="190">
        <v>1.33516574642083E-4</v>
      </c>
      <c r="Z195" s="197">
        <v>4.7745390409752999E-4</v>
      </c>
      <c r="AA195" s="190">
        <v>1.6417273165839899E-4</v>
      </c>
      <c r="AB195" s="197">
        <v>4.3000190671330302E-4</v>
      </c>
      <c r="AC195" s="190">
        <v>2.0846589124183499E-4</v>
      </c>
      <c r="AD195" s="197">
        <v>1.95146190321183E-3</v>
      </c>
      <c r="AE195" s="190">
        <v>1.3317087441214999E-3</v>
      </c>
      <c r="AF195" s="197">
        <v>3.72073916109603E-3</v>
      </c>
      <c r="AG195" s="190"/>
      <c r="AH195" s="197">
        <v>3.1135061077263199E-3</v>
      </c>
      <c r="AI195" s="190"/>
      <c r="AJ195" s="197">
        <v>2.47945715940457E-4</v>
      </c>
      <c r="AK195" s="190"/>
      <c r="AL195" s="197">
        <v>1.43327913930131E-2</v>
      </c>
      <c r="AM195" s="190"/>
      <c r="AN195" s="197">
        <v>9.2972491370949201E-4</v>
      </c>
      <c r="AO195" s="190">
        <v>6.8700367162552304E-4</v>
      </c>
      <c r="AP195" s="197">
        <v>1.6078119667781599E-4</v>
      </c>
      <c r="AQ195" s="190"/>
    </row>
    <row r="196" spans="1:43" x14ac:dyDescent="0.35">
      <c r="A196">
        <v>118.01300000000001</v>
      </c>
      <c r="B196" t="s">
        <v>1249</v>
      </c>
      <c r="C196" t="s">
        <v>1573</v>
      </c>
      <c r="D196" s="197">
        <v>3.5380290412778199E-4</v>
      </c>
      <c r="E196" s="190">
        <v>1.72236160797574E-4</v>
      </c>
      <c r="F196" s="197">
        <v>3.9730047892352899E-4</v>
      </c>
      <c r="G196" s="190">
        <v>1.16566967756757E-4</v>
      </c>
      <c r="H196" s="197">
        <v>2.7898455888312101E-4</v>
      </c>
      <c r="I196" s="190">
        <v>1.2217060446590401E-4</v>
      </c>
      <c r="J196" s="197">
        <v>6.9258383939631502E-4</v>
      </c>
      <c r="K196" s="190">
        <v>5.2268938977243797E-4</v>
      </c>
      <c r="L196" s="197">
        <v>5.9550201261591399E-4</v>
      </c>
      <c r="M196" s="190">
        <v>4.72030595148003E-4</v>
      </c>
      <c r="N196" s="197">
        <v>1.18961164291935E-2</v>
      </c>
      <c r="O196" s="190">
        <v>7.3865769317839195E-4</v>
      </c>
      <c r="P196" s="197">
        <v>3.2376426149461797E-2</v>
      </c>
      <c r="Q196" s="190"/>
      <c r="R196" s="197">
        <v>1.40841449073774E-2</v>
      </c>
      <c r="S196" s="190">
        <v>2.8589201761289101E-3</v>
      </c>
      <c r="T196" s="197">
        <v>1.3069530931738099E-2</v>
      </c>
      <c r="U196" s="190">
        <v>5.0793240272598E-3</v>
      </c>
      <c r="V196" s="197">
        <v>4.1756192359774296E-3</v>
      </c>
      <c r="W196" s="190">
        <v>7.5198805508565195E-4</v>
      </c>
      <c r="X196" s="197">
        <v>4.82566284245104E-3</v>
      </c>
      <c r="Y196" s="190">
        <v>1.3684988440922999E-4</v>
      </c>
      <c r="Z196" s="197">
        <v>3.1666840691558199E-3</v>
      </c>
      <c r="AA196" s="190">
        <v>2.3613907437640099E-4</v>
      </c>
      <c r="AB196" s="197">
        <v>2.2612744056036398E-3</v>
      </c>
      <c r="AC196" s="190">
        <v>5.3962913991201797E-4</v>
      </c>
      <c r="AD196" s="197">
        <v>8.3876032290999599E-3</v>
      </c>
      <c r="AE196" s="190">
        <v>4.3529190809398896E-3</v>
      </c>
      <c r="AF196" s="197">
        <v>3.11216361034778E-2</v>
      </c>
      <c r="AG196" s="190"/>
      <c r="AH196" s="197">
        <v>1.6358265455181001E-2</v>
      </c>
      <c r="AI196" s="190"/>
      <c r="AJ196" s="197">
        <v>3.2135695143150997E-2</v>
      </c>
      <c r="AK196" s="190"/>
      <c r="AL196" s="197">
        <v>6.0340100240169697E-2</v>
      </c>
      <c r="AM196" s="190"/>
      <c r="AN196" s="197">
        <v>4.4436252906931498E-3</v>
      </c>
      <c r="AO196" s="190">
        <v>3.1964496087855E-3</v>
      </c>
      <c r="AP196" s="197">
        <v>2.36098313347406E-3</v>
      </c>
      <c r="AQ196" s="190"/>
    </row>
    <row r="197" spans="1:43" x14ac:dyDescent="0.35">
      <c r="A197">
        <v>118.05</v>
      </c>
      <c r="B197" t="s">
        <v>1065</v>
      </c>
      <c r="C197" t="s">
        <v>366</v>
      </c>
      <c r="D197" s="197">
        <v>2.30711268604225E-3</v>
      </c>
      <c r="E197" s="190">
        <v>1.7076452197444299E-3</v>
      </c>
      <c r="F197" s="197">
        <v>2.4669209189932002E-3</v>
      </c>
      <c r="G197" s="190">
        <v>1.04940858212142E-3</v>
      </c>
      <c r="H197" s="197">
        <v>2.2818922681358102E-3</v>
      </c>
      <c r="I197" s="190">
        <v>1.3978099911024101E-3</v>
      </c>
      <c r="J197" s="197">
        <v>5.1759421174990897E-3</v>
      </c>
      <c r="K197" s="190">
        <v>4.5310070416240402E-3</v>
      </c>
      <c r="L197" s="197">
        <v>3.1801073393267101E-3</v>
      </c>
      <c r="M197" s="190">
        <v>2.4981993156600098E-3</v>
      </c>
      <c r="N197" s="197">
        <v>1.74731117651337E-3</v>
      </c>
      <c r="O197" s="190">
        <v>1.80129434694484E-4</v>
      </c>
      <c r="P197" s="197">
        <v>5.9864545893554104E-3</v>
      </c>
      <c r="Q197" s="190"/>
      <c r="R197" s="197">
        <v>2.3107956828792701E-3</v>
      </c>
      <c r="S197" s="190">
        <v>4.0414415694948E-4</v>
      </c>
      <c r="T197" s="197">
        <v>2.9734513142599499E-3</v>
      </c>
      <c r="U197" s="190">
        <v>1.3438458663050401E-3</v>
      </c>
      <c r="V197" s="197">
        <v>6.6592029413783602E-4</v>
      </c>
      <c r="W197" s="190">
        <v>1.61261052912177E-4</v>
      </c>
      <c r="X197" s="197">
        <v>8.7957247244591704E-4</v>
      </c>
      <c r="Y197" s="190">
        <v>1.5350997131306101E-4</v>
      </c>
      <c r="Z197" s="197">
        <v>6.14691217547947E-4</v>
      </c>
      <c r="AA197" s="190">
        <v>5.5555724591945702E-5</v>
      </c>
      <c r="AB197" s="197">
        <v>4.1249372483805898E-4</v>
      </c>
      <c r="AC197" s="190">
        <v>1.21093658500029E-4</v>
      </c>
      <c r="AD197" s="197">
        <v>1.6887809417785E-3</v>
      </c>
      <c r="AE197" s="190">
        <v>7.0113319488618797E-4</v>
      </c>
      <c r="AF197" s="197">
        <v>5.6243930049487403E-3</v>
      </c>
      <c r="AG197" s="190"/>
      <c r="AH197" s="197">
        <v>3.1252894406305701E-3</v>
      </c>
      <c r="AI197" s="190"/>
      <c r="AJ197" s="197">
        <v>8.5795679489794503E-3</v>
      </c>
      <c r="AK197" s="190"/>
      <c r="AL197" s="197">
        <v>2.2685656473703901E-2</v>
      </c>
      <c r="AM197" s="190"/>
      <c r="AN197" s="197">
        <v>3.2789804161428599E-4</v>
      </c>
      <c r="AO197" s="190">
        <v>9.97104241450496E-5</v>
      </c>
      <c r="AP197" s="197">
        <v>2.6691068219740699E-4</v>
      </c>
      <c r="AQ197" s="190"/>
    </row>
    <row r="198" spans="1:43" x14ac:dyDescent="0.35">
      <c r="A198">
        <v>118.065</v>
      </c>
      <c r="B198" t="s">
        <v>1067</v>
      </c>
      <c r="C198" t="s">
        <v>1641</v>
      </c>
      <c r="D198" s="197">
        <v>1.0056251024006001E-2</v>
      </c>
      <c r="E198" s="190">
        <v>1.09080562507571E-2</v>
      </c>
      <c r="F198" s="197">
        <v>9.5265140753648895E-3</v>
      </c>
      <c r="G198" s="190">
        <v>6.2519379011626497E-3</v>
      </c>
      <c r="H198" s="197">
        <v>1.0278119365648699E-2</v>
      </c>
      <c r="I198" s="190">
        <v>1.11908932059957E-2</v>
      </c>
      <c r="J198" s="197">
        <v>2.77789093644575E-2</v>
      </c>
      <c r="K198" s="190">
        <v>2.9742688367074801E-2</v>
      </c>
      <c r="L198" s="197">
        <v>1.60424843878944E-2</v>
      </c>
      <c r="M198" s="190">
        <v>1.5641450528116E-2</v>
      </c>
      <c r="N198" s="197">
        <v>3.6687137863025002E-3</v>
      </c>
      <c r="O198" s="190">
        <v>2.1300299604570202E-3</v>
      </c>
      <c r="P198" s="197">
        <v>2.17505070111494E-2</v>
      </c>
      <c r="Q198" s="190"/>
      <c r="R198" s="197">
        <v>4.2075493776345398E-4</v>
      </c>
      <c r="S198" s="190">
        <v>5.0965635903217803E-5</v>
      </c>
      <c r="T198" s="197">
        <v>1.73363273184112E-3</v>
      </c>
      <c r="U198" s="190">
        <v>3.6785985203304899E-4</v>
      </c>
      <c r="V198" s="197">
        <v>5.6465395004219403E-4</v>
      </c>
      <c r="W198" s="190">
        <v>9.7179846630507399E-5</v>
      </c>
      <c r="X198" s="197">
        <v>7.8793254094963196E-4</v>
      </c>
      <c r="Y198" s="190">
        <v>5.8798969349435301E-4</v>
      </c>
      <c r="Z198" s="197">
        <v>4.8441740009701098E-4</v>
      </c>
      <c r="AA198" s="190">
        <v>4.35981787055309E-4</v>
      </c>
      <c r="AB198" s="197">
        <v>4.7758785609168199E-4</v>
      </c>
      <c r="AC198" s="190">
        <v>2.3919562083732999E-4</v>
      </c>
      <c r="AD198" s="197">
        <v>6.6351387234571402E-4</v>
      </c>
      <c r="AE198" s="190">
        <v>1.7139636356107999E-4</v>
      </c>
      <c r="AF198" s="197">
        <v>1.12121583652686E-2</v>
      </c>
      <c r="AG198" s="190"/>
      <c r="AH198" s="197">
        <v>6.5363052579431999E-3</v>
      </c>
      <c r="AI198" s="190"/>
      <c r="AJ198" s="197">
        <v>6.0408510943355095E-4</v>
      </c>
      <c r="AK198" s="190"/>
      <c r="AL198" s="197">
        <v>6.8946195745368801E-3</v>
      </c>
      <c r="AM198" s="190"/>
      <c r="AN198" s="197">
        <v>1.8848038857503301E-3</v>
      </c>
      <c r="AO198" s="190">
        <v>2.23499546957722E-3</v>
      </c>
      <c r="AP198" s="197">
        <v>7.9813523157909103E-4</v>
      </c>
      <c r="AQ198" s="190"/>
    </row>
    <row r="199" spans="1:43" x14ac:dyDescent="0.35">
      <c r="A199">
        <v>119.03400000000001</v>
      </c>
      <c r="B199" t="s">
        <v>1250</v>
      </c>
      <c r="C199" t="s">
        <v>1573</v>
      </c>
      <c r="D199" s="197">
        <v>1.1276751424630201E-2</v>
      </c>
      <c r="E199" s="190">
        <v>6.6351712640248398E-3</v>
      </c>
      <c r="F199" s="197">
        <v>8.8008718317742207E-3</v>
      </c>
      <c r="G199" s="190">
        <v>2.8978658858986699E-3</v>
      </c>
      <c r="H199" s="197">
        <v>1.19970565162588E-2</v>
      </c>
      <c r="I199" s="190">
        <v>8.6000947025785604E-3</v>
      </c>
      <c r="J199" s="197">
        <v>1.2845179532444901E-2</v>
      </c>
      <c r="K199" s="190">
        <v>9.4763755562522391E-3</v>
      </c>
      <c r="L199" s="197">
        <v>6.8877323783769796E-3</v>
      </c>
      <c r="M199" s="190">
        <v>3.4478157047237602E-3</v>
      </c>
      <c r="N199" s="197">
        <v>8.22976953223446E-2</v>
      </c>
      <c r="O199" s="190">
        <v>1.16860359440158E-2</v>
      </c>
      <c r="P199" s="197">
        <v>0.110816408054798</v>
      </c>
      <c r="Q199" s="190"/>
      <c r="R199" s="197">
        <v>0.13401973066894801</v>
      </c>
      <c r="S199" s="190">
        <v>3.6179916168417897E-2</v>
      </c>
      <c r="T199" s="197">
        <v>0.105689895459918</v>
      </c>
      <c r="U199" s="190">
        <v>7.0447919162508102E-2</v>
      </c>
      <c r="V199" s="197">
        <v>1.5122056268624401E-2</v>
      </c>
      <c r="W199" s="190">
        <v>5.2983425299615002E-3</v>
      </c>
      <c r="X199" s="197">
        <v>1.69162790643482E-2</v>
      </c>
      <c r="Y199" s="190">
        <v>2.46552503372018E-3</v>
      </c>
      <c r="Z199" s="197">
        <v>1.1100257219366E-2</v>
      </c>
      <c r="AA199" s="190">
        <v>2.5847219527739599E-3</v>
      </c>
      <c r="AB199" s="197">
        <v>7.0679808591359097E-3</v>
      </c>
      <c r="AC199" s="190">
        <v>1.53725275636491E-3</v>
      </c>
      <c r="AD199" s="197">
        <v>2.0586222037969899E-2</v>
      </c>
      <c r="AE199" s="190">
        <v>1.1125788951277599E-2</v>
      </c>
      <c r="AF199" s="197">
        <v>0.151408003860907</v>
      </c>
      <c r="AG199" s="190"/>
      <c r="AH199" s="197">
        <v>4.5847835344489399E-2</v>
      </c>
      <c r="AI199" s="190"/>
      <c r="AJ199" s="197">
        <v>0.12404581800947601</v>
      </c>
      <c r="AK199" s="190"/>
      <c r="AL199" s="197">
        <v>0.22335738838955199</v>
      </c>
      <c r="AM199" s="190"/>
      <c r="AN199" s="197">
        <v>1.54300183162367E-2</v>
      </c>
      <c r="AO199" s="190">
        <v>1.0614695478081001E-2</v>
      </c>
      <c r="AP199" s="197">
        <v>3.7459520546238899E-3</v>
      </c>
      <c r="AQ199" s="190"/>
    </row>
    <row r="200" spans="1:43" x14ac:dyDescent="0.35">
      <c r="A200">
        <v>119.04900000000001</v>
      </c>
      <c r="B200" t="s">
        <v>1069</v>
      </c>
      <c r="C200" t="s">
        <v>844</v>
      </c>
      <c r="D200" s="197">
        <v>3.9544396936893898E-2</v>
      </c>
      <c r="E200" s="190">
        <v>1.9783225197728301E-2</v>
      </c>
      <c r="F200" s="197">
        <v>3.6750522603578001E-2</v>
      </c>
      <c r="G200" s="190">
        <v>2.0177358659977399E-2</v>
      </c>
      <c r="H200" s="197">
        <v>4.1712348956045101E-2</v>
      </c>
      <c r="I200" s="190">
        <v>2.4407757598870299E-2</v>
      </c>
      <c r="J200" s="197">
        <v>5.4371262725575097E-2</v>
      </c>
      <c r="K200" s="190">
        <v>2.9977429690077301E-2</v>
      </c>
      <c r="L200" s="197">
        <v>3.7435154849976199E-2</v>
      </c>
      <c r="M200" s="190">
        <v>1.9962448546844602E-2</v>
      </c>
      <c r="N200" s="197">
        <v>8.5094379401192202E-3</v>
      </c>
      <c r="O200" s="190">
        <v>2.08134892206263E-3</v>
      </c>
      <c r="P200" s="197">
        <v>6.0432995779446899E-2</v>
      </c>
      <c r="Q200" s="190"/>
      <c r="R200" s="197">
        <v>3.6984300220249899E-3</v>
      </c>
      <c r="S200" s="190">
        <v>7.2966341863710596E-4</v>
      </c>
      <c r="T200" s="197">
        <v>6.1201513281100304E-3</v>
      </c>
      <c r="U200" s="190">
        <v>1.6020503903898099E-3</v>
      </c>
      <c r="V200" s="197">
        <v>2.1561835761201198E-3</v>
      </c>
      <c r="W200" s="190">
        <v>5.2576940578304696E-4</v>
      </c>
      <c r="X200" s="197">
        <v>2.6602692024862199E-3</v>
      </c>
      <c r="Y200" s="190">
        <v>1.0754911892224799E-3</v>
      </c>
      <c r="Z200" s="197">
        <v>1.5702258624244801E-3</v>
      </c>
      <c r="AA200" s="190">
        <v>7.14857357472796E-4</v>
      </c>
      <c r="AB200" s="197">
        <v>1.3875485184491299E-3</v>
      </c>
      <c r="AC200" s="190">
        <v>5.3564493377300602E-4</v>
      </c>
      <c r="AD200" s="197">
        <v>3.6735713204025799E-3</v>
      </c>
      <c r="AE200" s="190">
        <v>9.2491600881739497E-4</v>
      </c>
      <c r="AF200" s="197">
        <v>3.2583147969692298E-2</v>
      </c>
      <c r="AG200" s="190"/>
      <c r="AH200" s="197">
        <v>1.9966635733043501E-2</v>
      </c>
      <c r="AI200" s="190"/>
      <c r="AJ200" s="197">
        <v>1.67402656958037E-2</v>
      </c>
      <c r="AK200" s="190"/>
      <c r="AL200" s="197">
        <v>7.3238818817533396E-3</v>
      </c>
      <c r="AM200" s="190"/>
      <c r="AN200" s="197">
        <v>6.3595961580649799E-3</v>
      </c>
      <c r="AO200" s="190">
        <v>6.3287429382376604E-3</v>
      </c>
      <c r="AP200" s="197">
        <v>3.3327323262320398E-3</v>
      </c>
      <c r="AQ200" s="190"/>
    </row>
    <row r="201" spans="1:43" x14ac:dyDescent="0.35">
      <c r="A201">
        <v>119.07</v>
      </c>
      <c r="B201" t="s">
        <v>1251</v>
      </c>
      <c r="C201" t="s">
        <v>1573</v>
      </c>
      <c r="D201" s="197">
        <v>3.3322290903315698E-3</v>
      </c>
      <c r="E201" s="190">
        <v>3.18854687939602E-3</v>
      </c>
      <c r="F201" s="197">
        <v>4.0635683239883397E-3</v>
      </c>
      <c r="G201" s="190">
        <v>2.5267540437688401E-3</v>
      </c>
      <c r="H201" s="197">
        <v>4.3770090904478604E-3</v>
      </c>
      <c r="I201" s="190">
        <v>4.2667107009152598E-3</v>
      </c>
      <c r="J201" s="197">
        <v>8.9724092150854692E-3</v>
      </c>
      <c r="K201" s="190">
        <v>8.1358030562055702E-3</v>
      </c>
      <c r="L201" s="197">
        <v>5.2087927711318401E-3</v>
      </c>
      <c r="M201" s="190">
        <v>5.1022371831690901E-3</v>
      </c>
      <c r="N201" s="197">
        <v>6.34399792138476E-2</v>
      </c>
      <c r="O201" s="190">
        <v>1.44797251365898E-3</v>
      </c>
      <c r="P201" s="197">
        <v>0.22110216983900799</v>
      </c>
      <c r="Q201" s="190"/>
      <c r="R201" s="197">
        <v>5.2831825076148697E-2</v>
      </c>
      <c r="S201" s="190">
        <v>1.1744747248046999E-2</v>
      </c>
      <c r="T201" s="197">
        <v>5.4207083858891301E-2</v>
      </c>
      <c r="U201" s="190">
        <v>2.8441131817746101E-2</v>
      </c>
      <c r="V201" s="197">
        <v>1.0503255585519899E-2</v>
      </c>
      <c r="W201" s="190">
        <v>4.2092600495235999E-3</v>
      </c>
      <c r="X201" s="197">
        <v>1.17991118126121E-2</v>
      </c>
      <c r="Y201" s="190">
        <v>1.92852971103698E-4</v>
      </c>
      <c r="Z201" s="197">
        <v>8.6247087765186897E-3</v>
      </c>
      <c r="AA201" s="190">
        <v>2.0451378023432398E-3</v>
      </c>
      <c r="AB201" s="197">
        <v>5.6682525135011404E-3</v>
      </c>
      <c r="AC201" s="190">
        <v>1.47633317078931E-3</v>
      </c>
      <c r="AD201" s="197">
        <v>2.00190449749559E-2</v>
      </c>
      <c r="AE201" s="190">
        <v>8.9332892134107392E-3</v>
      </c>
      <c r="AF201" s="197">
        <v>0.16584665576732299</v>
      </c>
      <c r="AG201" s="190"/>
      <c r="AH201" s="197">
        <v>9.3543768503506902E-2</v>
      </c>
      <c r="AI201" s="190"/>
      <c r="AJ201" s="197">
        <v>0.19987775053166301</v>
      </c>
      <c r="AK201" s="190"/>
      <c r="AL201" s="197">
        <v>0.22029969992360501</v>
      </c>
      <c r="AM201" s="190"/>
      <c r="AN201" s="197">
        <v>2.8693318057008199E-2</v>
      </c>
      <c r="AO201" s="190">
        <v>2.5447523524236501E-2</v>
      </c>
      <c r="AP201" s="197">
        <v>8.7128763730288505E-3</v>
      </c>
      <c r="AQ201" s="190"/>
    </row>
    <row r="202" spans="1:43" x14ac:dyDescent="0.35">
      <c r="A202">
        <v>119.086</v>
      </c>
      <c r="B202" t="s">
        <v>1070</v>
      </c>
      <c r="C202" t="s">
        <v>1642</v>
      </c>
      <c r="D202" s="197">
        <v>4.7751490255587899E-2</v>
      </c>
      <c r="E202" s="190">
        <v>4.2179982463041298E-2</v>
      </c>
      <c r="F202" s="197">
        <v>4.9608867010829998E-2</v>
      </c>
      <c r="G202" s="190">
        <v>3.0061658037302801E-2</v>
      </c>
      <c r="H202" s="197">
        <v>5.3188527414635298E-2</v>
      </c>
      <c r="I202" s="190">
        <v>4.9108870121704402E-2</v>
      </c>
      <c r="J202" s="197">
        <v>8.5917176171515605E-2</v>
      </c>
      <c r="K202" s="190">
        <v>7.4996399347447701E-2</v>
      </c>
      <c r="L202" s="197">
        <v>3.2587943067719297E-2</v>
      </c>
      <c r="M202" s="190">
        <v>1.8717236415610999E-2</v>
      </c>
      <c r="N202" s="197">
        <v>3.9084858219157904E-3</v>
      </c>
      <c r="O202" s="190">
        <v>9.8860855595239803E-4</v>
      </c>
      <c r="P202" s="197">
        <v>1.7833710309386099E-2</v>
      </c>
      <c r="Q202" s="190"/>
      <c r="R202" s="197">
        <v>8.6326055021867399E-3</v>
      </c>
      <c r="S202" s="190">
        <v>7.2498469252305097E-4</v>
      </c>
      <c r="T202" s="197">
        <v>6.8367620570659697E-3</v>
      </c>
      <c r="U202" s="190">
        <v>3.9695652049884199E-3</v>
      </c>
      <c r="V202" s="197">
        <v>2.2071811223512402E-3</v>
      </c>
      <c r="W202" s="190">
        <v>8.1318236935253702E-4</v>
      </c>
      <c r="X202" s="197">
        <v>2.8514984209990499E-3</v>
      </c>
      <c r="Y202" s="190">
        <v>8.3783982809086297E-4</v>
      </c>
      <c r="Z202" s="197">
        <v>2.18932575201685E-3</v>
      </c>
      <c r="AA202" s="190">
        <v>4.5794543388634999E-4</v>
      </c>
      <c r="AB202" s="197">
        <v>1.61267284759676E-3</v>
      </c>
      <c r="AC202" s="190">
        <v>6.0936450213802001E-4</v>
      </c>
      <c r="AD202" s="197">
        <v>6.7901667493728904E-3</v>
      </c>
      <c r="AE202" s="190">
        <v>5.1403167385264204E-3</v>
      </c>
      <c r="AF202" s="197">
        <v>1.3845112873475E-2</v>
      </c>
      <c r="AG202" s="190"/>
      <c r="AH202" s="197">
        <v>9.5040075019547192E-3</v>
      </c>
      <c r="AI202" s="190"/>
      <c r="AJ202" s="197">
        <v>1.7377726596972499E-2</v>
      </c>
      <c r="AK202" s="190"/>
      <c r="AL202" s="197">
        <v>3.7287445242170002E-2</v>
      </c>
      <c r="AM202" s="190"/>
      <c r="AN202" s="197">
        <v>1.3788443427627901E-3</v>
      </c>
      <c r="AO202" s="190">
        <v>1.16696273746405E-3</v>
      </c>
      <c r="AP202" s="197">
        <v>7.7615392914089695E-4</v>
      </c>
      <c r="AQ202" s="190"/>
    </row>
    <row r="203" spans="1:43" x14ac:dyDescent="0.35">
      <c r="A203">
        <v>120.044</v>
      </c>
      <c r="B203" t="s">
        <v>1252</v>
      </c>
      <c r="C203" t="s">
        <v>1573</v>
      </c>
      <c r="D203" s="197">
        <v>3.73593657848174E-3</v>
      </c>
      <c r="E203" s="190">
        <v>2.82720237056591E-3</v>
      </c>
      <c r="F203" s="197">
        <v>3.8474907132957899E-3</v>
      </c>
      <c r="G203" s="190">
        <v>1.5952878836337299E-3</v>
      </c>
      <c r="H203" s="197">
        <v>3.8031974230748199E-3</v>
      </c>
      <c r="I203" s="190">
        <v>2.9156046076809E-3</v>
      </c>
      <c r="J203" s="197">
        <v>8.1638745106658601E-3</v>
      </c>
      <c r="K203" s="190">
        <v>9.0627169833345702E-3</v>
      </c>
      <c r="L203" s="197">
        <v>7.80334204161759E-3</v>
      </c>
      <c r="M203" s="190">
        <v>7.1957107208742701E-3</v>
      </c>
      <c r="N203" s="197">
        <v>3.2646365134555498E-3</v>
      </c>
      <c r="O203" s="190">
        <v>2.1198819500351101E-4</v>
      </c>
      <c r="P203" s="197">
        <v>7.9454709083041797E-3</v>
      </c>
      <c r="Q203" s="190"/>
      <c r="R203" s="197">
        <v>3.6049850565908902E-3</v>
      </c>
      <c r="S203" s="190">
        <v>4.3074131370895703E-5</v>
      </c>
      <c r="T203" s="197">
        <v>4.6930127845892103E-3</v>
      </c>
      <c r="U203" s="190">
        <v>2.7512144026968E-3</v>
      </c>
      <c r="V203" s="197">
        <v>9.0191613293100399E-4</v>
      </c>
      <c r="W203" s="190">
        <v>3.1108920711893698E-4</v>
      </c>
      <c r="X203" s="197">
        <v>1.24508140356377E-3</v>
      </c>
      <c r="Y203" s="190">
        <v>5.3158398247476197E-5</v>
      </c>
      <c r="Z203" s="197">
        <v>1.1924198350478101E-3</v>
      </c>
      <c r="AA203" s="190">
        <v>2.0827282342627699E-4</v>
      </c>
      <c r="AB203" s="197">
        <v>5.9055383893363096E-4</v>
      </c>
      <c r="AC203" s="190">
        <v>1.0587731813741201E-4</v>
      </c>
      <c r="AD203" s="197">
        <v>2.7713467719697898E-3</v>
      </c>
      <c r="AE203" s="190">
        <v>2.1336400093711701E-3</v>
      </c>
      <c r="AF203" s="197">
        <v>1.26335206953273E-2</v>
      </c>
      <c r="AG203" s="190"/>
      <c r="AH203" s="197">
        <v>7.8273864466559904E-3</v>
      </c>
      <c r="AI203" s="190"/>
      <c r="AJ203" s="197">
        <v>8.5408854148467297E-3</v>
      </c>
      <c r="AK203" s="190"/>
      <c r="AL203" s="197">
        <v>8.4137197190213897E-2</v>
      </c>
      <c r="AM203" s="190"/>
      <c r="AN203" s="197">
        <v>3.6314197733353201E-4</v>
      </c>
      <c r="AO203" s="190">
        <v>1.4595624251441199E-4</v>
      </c>
      <c r="AP203" s="197">
        <v>1.7008270778063201E-4</v>
      </c>
      <c r="AQ203" s="190"/>
    </row>
    <row r="204" spans="1:43" x14ac:dyDescent="0.35">
      <c r="A204">
        <v>120.066</v>
      </c>
      <c r="B204" t="s">
        <v>1253</v>
      </c>
      <c r="C204" t="s">
        <v>1573</v>
      </c>
      <c r="D204" s="197">
        <v>1.5621113696509699E-3</v>
      </c>
      <c r="E204" s="190">
        <v>1.3740045939748999E-3</v>
      </c>
      <c r="F204" s="197">
        <v>1.99854703461752E-3</v>
      </c>
      <c r="G204" s="190">
        <v>1.1631569438617299E-3</v>
      </c>
      <c r="H204" s="197">
        <v>1.7064227271126899E-3</v>
      </c>
      <c r="I204" s="190">
        <v>1.5180541825450099E-3</v>
      </c>
      <c r="J204" s="197">
        <v>3.5945044870225799E-3</v>
      </c>
      <c r="K204" s="190">
        <v>2.9470291367379802E-3</v>
      </c>
      <c r="L204" s="197">
        <v>2.33716774206377E-3</v>
      </c>
      <c r="M204" s="190">
        <v>2.1731950300435299E-3</v>
      </c>
      <c r="N204" s="197">
        <v>9.7803242573284901E-3</v>
      </c>
      <c r="O204" s="190">
        <v>1.1477983407854201E-3</v>
      </c>
      <c r="P204" s="197">
        <v>3.9375227019944302E-2</v>
      </c>
      <c r="Q204" s="190"/>
      <c r="R204" s="197">
        <v>8.6556577781812492E-3</v>
      </c>
      <c r="S204" s="190">
        <v>2.5017217703184498E-3</v>
      </c>
      <c r="T204" s="197">
        <v>8.1286897767185902E-3</v>
      </c>
      <c r="U204" s="190">
        <v>2.2283040978215798E-3</v>
      </c>
      <c r="V204" s="197">
        <v>2.6546121522526599E-3</v>
      </c>
      <c r="W204" s="190">
        <v>4.1002998968141501E-4</v>
      </c>
      <c r="X204" s="197">
        <v>3.41075807208437E-3</v>
      </c>
      <c r="Y204" s="190">
        <v>9.7345797181148995E-4</v>
      </c>
      <c r="Z204" s="197">
        <v>2.5036537284503098E-3</v>
      </c>
      <c r="AA204" s="190">
        <v>4.2480682457537398E-4</v>
      </c>
      <c r="AB204" s="197">
        <v>1.76391693544716E-3</v>
      </c>
      <c r="AC204" s="190">
        <v>4.3789299873563998E-4</v>
      </c>
      <c r="AD204" s="197">
        <v>6.2979913201146502E-3</v>
      </c>
      <c r="AE204" s="190">
        <v>3.1677655864175598E-3</v>
      </c>
      <c r="AF204" s="197">
        <v>3.3819770293083098E-2</v>
      </c>
      <c r="AG204" s="190"/>
      <c r="AH204" s="197">
        <v>1.6967612431915101E-2</v>
      </c>
      <c r="AI204" s="190"/>
      <c r="AJ204" s="197">
        <v>1.7556540806979E-2</v>
      </c>
      <c r="AK204" s="190"/>
      <c r="AL204" s="197">
        <v>2.7810222136275001E-2</v>
      </c>
      <c r="AM204" s="190"/>
      <c r="AN204" s="197">
        <v>6.71922502011828E-3</v>
      </c>
      <c r="AO204" s="190">
        <v>7.1149799690626101E-3</v>
      </c>
      <c r="AP204" s="197">
        <v>2.7048164014647799E-3</v>
      </c>
      <c r="AQ204" s="190"/>
    </row>
    <row r="205" spans="1:43" x14ac:dyDescent="0.35">
      <c r="A205">
        <v>120.081</v>
      </c>
      <c r="B205" t="s">
        <v>1071</v>
      </c>
      <c r="C205" t="s">
        <v>1643</v>
      </c>
      <c r="D205" s="197">
        <v>1.36054074104602E-3</v>
      </c>
      <c r="E205" s="190">
        <v>1.4241935157301999E-3</v>
      </c>
      <c r="F205" s="197">
        <v>1.17457127257063E-3</v>
      </c>
      <c r="G205" s="190">
        <v>8.1188978755980295E-4</v>
      </c>
      <c r="H205" s="197">
        <v>1.3740117535405399E-3</v>
      </c>
      <c r="I205" s="190">
        <v>1.31975129754149E-3</v>
      </c>
      <c r="J205" s="197">
        <v>5.0339815821931599E-3</v>
      </c>
      <c r="K205" s="190">
        <v>5.8253713878956299E-3</v>
      </c>
      <c r="L205" s="197">
        <v>2.9202147805365199E-3</v>
      </c>
      <c r="M205" s="190">
        <v>2.80407266026145E-3</v>
      </c>
      <c r="N205" s="197">
        <v>1.26879588686576E-2</v>
      </c>
      <c r="O205" s="190">
        <v>9.8251109622608905E-3</v>
      </c>
      <c r="P205" s="197">
        <v>1.9506943214591E-2</v>
      </c>
      <c r="Q205" s="190"/>
      <c r="R205" s="197">
        <v>2.0835980795164601E-2</v>
      </c>
      <c r="S205" s="190">
        <v>1.59689757529658E-3</v>
      </c>
      <c r="T205" s="197">
        <v>1.28333704396507E-2</v>
      </c>
      <c r="U205" s="190">
        <v>3.78859506067065E-3</v>
      </c>
      <c r="V205" s="197">
        <v>1.3927733685357701E-2</v>
      </c>
      <c r="W205" s="190">
        <v>3.66821900416887E-3</v>
      </c>
      <c r="X205" s="197">
        <v>1.8733345782824401E-2</v>
      </c>
      <c r="Y205" s="190">
        <v>1.1104942100264401E-2</v>
      </c>
      <c r="Z205" s="197">
        <v>8.7279724721614493E-3</v>
      </c>
      <c r="AA205" s="190">
        <v>2.6995704885705201E-3</v>
      </c>
      <c r="AB205" s="197">
        <v>7.7390679202413602E-3</v>
      </c>
      <c r="AC205" s="190">
        <v>3.1731281021456698E-3</v>
      </c>
      <c r="AD205" s="197">
        <v>1.43813813892795E-2</v>
      </c>
      <c r="AE205" s="190">
        <v>6.7348636598111604E-3</v>
      </c>
      <c r="AF205" s="197">
        <v>1.96213648902583E-2</v>
      </c>
      <c r="AG205" s="190"/>
      <c r="AH205" s="197">
        <v>3.64840542966097E-3</v>
      </c>
      <c r="AI205" s="190"/>
      <c r="AJ205" s="197">
        <v>4.5341694594478003E-2</v>
      </c>
      <c r="AK205" s="190"/>
      <c r="AL205" s="197">
        <v>3.5452193336998699E-3</v>
      </c>
      <c r="AM205" s="190"/>
      <c r="AN205" s="197">
        <v>9.2587612286188295E-4</v>
      </c>
      <c r="AO205" s="190">
        <v>1.00952910562806E-3</v>
      </c>
      <c r="AP205" s="197">
        <v>4.3574823324798E-3</v>
      </c>
      <c r="AQ205" s="190"/>
    </row>
    <row r="206" spans="1:43" x14ac:dyDescent="0.35">
      <c r="A206">
        <v>120.093</v>
      </c>
      <c r="B206" t="s">
        <v>197</v>
      </c>
      <c r="C206" t="s">
        <v>1573</v>
      </c>
      <c r="D206" s="197">
        <v>4.8657018735305801E-4</v>
      </c>
      <c r="E206" s="190">
        <v>3.4517041125507899E-4</v>
      </c>
      <c r="F206" s="197">
        <v>5.3259103280718797E-4</v>
      </c>
      <c r="G206" s="190">
        <v>1.7171756708170499E-4</v>
      </c>
      <c r="H206" s="197">
        <v>4.6138094484942998E-4</v>
      </c>
      <c r="I206" s="190">
        <v>2.40790298825729E-4</v>
      </c>
      <c r="J206" s="197">
        <v>1.2197735037594499E-3</v>
      </c>
      <c r="K206" s="190">
        <v>1.1716973964134699E-3</v>
      </c>
      <c r="L206" s="197">
        <v>1.1547078910337299E-3</v>
      </c>
      <c r="M206" s="190">
        <v>1.12238238483677E-3</v>
      </c>
      <c r="N206" s="197">
        <v>1.4638099448013401E-2</v>
      </c>
      <c r="O206" s="190">
        <v>4.1247964480018197E-3</v>
      </c>
      <c r="P206" s="197">
        <v>5.3255984903782701E-2</v>
      </c>
      <c r="Q206" s="190"/>
      <c r="R206" s="197">
        <v>9.7136253099069907E-3</v>
      </c>
      <c r="S206" s="190">
        <v>1.8897370069614599E-3</v>
      </c>
      <c r="T206" s="197">
        <v>1.0667272576055299E-2</v>
      </c>
      <c r="U206" s="190">
        <v>2.9447678662731002E-3</v>
      </c>
      <c r="V206" s="197">
        <v>2.0066729003355502E-3</v>
      </c>
      <c r="W206" s="190">
        <v>4.3729113430706701E-4</v>
      </c>
      <c r="X206" s="197">
        <v>2.3088865319318501E-3</v>
      </c>
      <c r="Y206" s="190">
        <v>5.7125108850998899E-4</v>
      </c>
      <c r="Z206" s="197">
        <v>2.2290176368759901E-3</v>
      </c>
      <c r="AA206" s="190">
        <v>7.2473490819440997E-4</v>
      </c>
      <c r="AB206" s="197">
        <v>1.5415171151260099E-3</v>
      </c>
      <c r="AC206" s="190">
        <v>7.0988070071825195E-4</v>
      </c>
      <c r="AD206" s="197">
        <v>6.3357191465066003E-3</v>
      </c>
      <c r="AE206" s="190">
        <v>2.48706378704286E-3</v>
      </c>
      <c r="AF206" s="197">
        <v>5.7276175706492197E-2</v>
      </c>
      <c r="AG206" s="190"/>
      <c r="AH206" s="197">
        <v>4.9758581471866001E-2</v>
      </c>
      <c r="AI206" s="190"/>
      <c r="AJ206" s="197">
        <v>3.1117507525143601E-2</v>
      </c>
      <c r="AK206" s="190"/>
      <c r="AL206" s="197">
        <v>5.8745691053282999E-2</v>
      </c>
      <c r="AM206" s="190"/>
      <c r="AN206" s="197">
        <v>1.6819379889024301E-2</v>
      </c>
      <c r="AO206" s="190">
        <v>1.35953571532927E-2</v>
      </c>
      <c r="AP206" s="197">
        <v>2.8482543458693099E-3</v>
      </c>
      <c r="AQ206" s="190"/>
    </row>
    <row r="207" spans="1:43" x14ac:dyDescent="0.35">
      <c r="A207">
        <v>120.13800000000001</v>
      </c>
      <c r="B207" t="s">
        <v>1254</v>
      </c>
      <c r="C207" t="s">
        <v>1573</v>
      </c>
      <c r="D207" s="197">
        <v>1.2753785763386201E-4</v>
      </c>
      <c r="E207" s="190">
        <v>1.07868347204706E-4</v>
      </c>
      <c r="F207" s="197">
        <v>1.72512744737785E-4</v>
      </c>
      <c r="G207" s="190">
        <v>9.6082578303818996E-5</v>
      </c>
      <c r="H207" s="197">
        <v>1.6754601554522399E-4</v>
      </c>
      <c r="I207" s="190">
        <v>1.65146588684834E-4</v>
      </c>
      <c r="J207" s="197">
        <v>4.3700015615497502E-4</v>
      </c>
      <c r="K207" s="190">
        <v>5.6863446874028405E-4</v>
      </c>
      <c r="L207" s="197">
        <v>1.67630967657522E-4</v>
      </c>
      <c r="M207" s="190">
        <v>1.17600713270416E-4</v>
      </c>
      <c r="N207" s="197">
        <v>6.38296290421191E-3</v>
      </c>
      <c r="O207" s="190">
        <v>4.1377959503179703E-4</v>
      </c>
      <c r="P207" s="197">
        <v>2.6906540767613198E-2</v>
      </c>
      <c r="Q207" s="190"/>
      <c r="R207" s="197">
        <v>5.8063654410141401E-3</v>
      </c>
      <c r="S207" s="190">
        <v>5.3594743992773698E-4</v>
      </c>
      <c r="T207" s="197">
        <v>4.7721900720716802E-3</v>
      </c>
      <c r="U207" s="190">
        <v>2.7477508908917E-3</v>
      </c>
      <c r="V207" s="197">
        <v>1.83048071643777E-3</v>
      </c>
      <c r="W207" s="190">
        <v>8.48883080569433E-4</v>
      </c>
      <c r="X207" s="197">
        <v>2.4022376034767401E-3</v>
      </c>
      <c r="Y207" s="190">
        <v>1.8350716716860401E-4</v>
      </c>
      <c r="Z207" s="197">
        <v>1.3755183359200601E-3</v>
      </c>
      <c r="AA207" s="190">
        <v>3.22209305467137E-4</v>
      </c>
      <c r="AB207" s="197">
        <v>9.1078988067347095E-4</v>
      </c>
      <c r="AC207" s="190">
        <v>3.8151371733905501E-4</v>
      </c>
      <c r="AD207" s="197">
        <v>5.91617968791203E-3</v>
      </c>
      <c r="AE207" s="190">
        <v>5.0940177173051E-3</v>
      </c>
      <c r="AF207" s="197">
        <v>1.19682593511901E-2</v>
      </c>
      <c r="AG207" s="190"/>
      <c r="AH207" s="197">
        <v>7.6301744405993504E-3</v>
      </c>
      <c r="AI207" s="190"/>
      <c r="AJ207" s="197">
        <v>3.6643634069748597E-2</v>
      </c>
      <c r="AK207" s="190"/>
      <c r="AL207" s="197">
        <v>8.2240228860586295E-2</v>
      </c>
      <c r="AM207" s="190"/>
      <c r="AN207" s="197">
        <v>2.97526410996391E-4</v>
      </c>
      <c r="AO207" s="190">
        <v>1.9857069294646699E-4</v>
      </c>
      <c r="AP207" s="197">
        <v>6.8199662783258999E-4</v>
      </c>
      <c r="AQ207" s="190"/>
    </row>
    <row r="208" spans="1:43" x14ac:dyDescent="0.35">
      <c r="A208">
        <v>121.01300000000001</v>
      </c>
      <c r="B208" t="s">
        <v>1255</v>
      </c>
      <c r="C208" t="s">
        <v>1573</v>
      </c>
      <c r="D208" s="197">
        <v>1.6468821110960099E-3</v>
      </c>
      <c r="E208" s="190">
        <v>1.09716609810884E-3</v>
      </c>
      <c r="F208" s="197">
        <v>1.97841475102532E-3</v>
      </c>
      <c r="G208" s="190">
        <v>8.2599824212989804E-4</v>
      </c>
      <c r="H208" s="197">
        <v>1.4815687097655601E-3</v>
      </c>
      <c r="I208" s="190">
        <v>1.2271426218989801E-3</v>
      </c>
      <c r="J208" s="197">
        <v>2.1255535321068899E-3</v>
      </c>
      <c r="K208" s="190">
        <v>1.31902295714035E-3</v>
      </c>
      <c r="L208" s="197">
        <v>1.9718253796865899E-3</v>
      </c>
      <c r="M208" s="190">
        <v>1.21498872429724E-3</v>
      </c>
      <c r="N208" s="197">
        <v>1.5728053220523601E-3</v>
      </c>
      <c r="O208" s="190">
        <v>1.7002318874821299E-4</v>
      </c>
      <c r="P208" s="197">
        <v>5.5481582474842302E-3</v>
      </c>
      <c r="Q208" s="190"/>
      <c r="R208" s="197">
        <v>9.3406564125020201E-4</v>
      </c>
      <c r="S208" s="190">
        <v>6.62542252954595E-5</v>
      </c>
      <c r="T208" s="197">
        <v>2.59684668271255E-3</v>
      </c>
      <c r="U208" s="190">
        <v>6.4065648089768298E-4</v>
      </c>
      <c r="V208" s="197">
        <v>2.9238275478727299E-4</v>
      </c>
      <c r="W208" s="190">
        <v>5.0654118021424603E-5</v>
      </c>
      <c r="X208" s="197">
        <v>4.5790886400498402E-4</v>
      </c>
      <c r="Y208" s="190">
        <v>6.4761638280769003E-5</v>
      </c>
      <c r="Z208" s="197">
        <v>4.7725192025077602E-4</v>
      </c>
      <c r="AA208" s="190">
        <v>8.8379288420207397E-5</v>
      </c>
      <c r="AB208" s="197">
        <v>2.6198375342430702E-4</v>
      </c>
      <c r="AC208" s="190">
        <v>1.1276627565521299E-4</v>
      </c>
      <c r="AD208" s="197">
        <v>9.3953866277656796E-4</v>
      </c>
      <c r="AE208" s="190">
        <v>6.2756446139224402E-4</v>
      </c>
      <c r="AF208" s="197">
        <v>5.0025452353296201E-3</v>
      </c>
      <c r="AG208" s="190"/>
      <c r="AH208" s="197">
        <v>2.4589593954538599E-3</v>
      </c>
      <c r="AI208" s="190"/>
      <c r="AJ208" s="197">
        <v>7.7294029898991798E-3</v>
      </c>
      <c r="AK208" s="190"/>
      <c r="AL208" s="197">
        <v>5.3154838338488199E-2</v>
      </c>
      <c r="AM208" s="190"/>
      <c r="AN208" s="197">
        <v>1.31829886157826E-5</v>
      </c>
      <c r="AO208" s="190">
        <v>1.0856944310157801E-6</v>
      </c>
      <c r="AP208" s="197">
        <v>5.44213418897836E-5</v>
      </c>
      <c r="AQ208" s="190"/>
    </row>
    <row r="209" spans="1:43" x14ac:dyDescent="0.35">
      <c r="A209">
        <v>121.05</v>
      </c>
      <c r="B209" t="s">
        <v>1256</v>
      </c>
      <c r="C209" t="s">
        <v>1573</v>
      </c>
      <c r="D209" s="197">
        <v>6.7922449998864603E-3</v>
      </c>
      <c r="E209" s="190">
        <v>4.6884562983024198E-3</v>
      </c>
      <c r="F209" s="197">
        <v>8.5439604935433709E-3</v>
      </c>
      <c r="G209" s="190">
        <v>4.9400743071321704E-3</v>
      </c>
      <c r="H209" s="197">
        <v>9.1108670184257608E-3</v>
      </c>
      <c r="I209" s="190">
        <v>8.7305897874148993E-3</v>
      </c>
      <c r="J209" s="197">
        <v>1.29488648992556E-2</v>
      </c>
      <c r="K209" s="190">
        <v>9.6632966938226001E-3</v>
      </c>
      <c r="L209" s="197">
        <v>7.0984777579657004E-3</v>
      </c>
      <c r="M209" s="190">
        <v>4.2845838854186696E-3</v>
      </c>
      <c r="N209" s="197">
        <v>1.4339691124237699E-3</v>
      </c>
      <c r="O209" s="190">
        <v>5.0289279711514698E-5</v>
      </c>
      <c r="P209" s="197">
        <v>4.3141703619673901E-3</v>
      </c>
      <c r="Q209" s="190"/>
      <c r="R209" s="197">
        <v>7.9567772716115199E-4</v>
      </c>
      <c r="S209" s="190">
        <v>5.7842161878929199E-5</v>
      </c>
      <c r="T209" s="197">
        <v>8.2490449716282198E-4</v>
      </c>
      <c r="U209" s="190">
        <v>1.5628922948595701E-4</v>
      </c>
      <c r="V209" s="197">
        <v>3.0909441006682901E-4</v>
      </c>
      <c r="W209" s="190">
        <v>1.08042855837031E-4</v>
      </c>
      <c r="X209" s="197">
        <v>3.9620823144393498E-4</v>
      </c>
      <c r="Y209" s="190">
        <v>1.0844391441439801E-4</v>
      </c>
      <c r="Z209" s="197">
        <v>2.8023921526044602E-4</v>
      </c>
      <c r="AA209" s="190">
        <v>4.8971532617853497E-5</v>
      </c>
      <c r="AB209" s="197">
        <v>1.93119289344107E-4</v>
      </c>
      <c r="AC209" s="190">
        <v>4.8908009843311997E-5</v>
      </c>
      <c r="AD209" s="197">
        <v>8.3330055059723505E-4</v>
      </c>
      <c r="AE209" s="190">
        <v>5.3301904772607399E-4</v>
      </c>
      <c r="AF209" s="197">
        <v>4.0196072131893999E-3</v>
      </c>
      <c r="AG209" s="190"/>
      <c r="AH209" s="197">
        <v>2.1830438790532199E-3</v>
      </c>
      <c r="AI209" s="190"/>
      <c r="AJ209" s="197">
        <v>2.8841673886682898E-3</v>
      </c>
      <c r="AK209" s="190"/>
      <c r="AL209" s="197">
        <v>4.2729237636052499E-3</v>
      </c>
      <c r="AM209" s="190"/>
      <c r="AN209" s="197">
        <v>1.3319529727869801E-4</v>
      </c>
      <c r="AO209" s="190">
        <v>5.1179947886317403E-5</v>
      </c>
      <c r="AP209" s="197">
        <v>1.24838703780697E-4</v>
      </c>
      <c r="AQ209" s="190"/>
    </row>
    <row r="210" spans="1:43" x14ac:dyDescent="0.35">
      <c r="A210">
        <v>121.065</v>
      </c>
      <c r="B210" t="s">
        <v>1072</v>
      </c>
      <c r="C210" t="s">
        <v>1644</v>
      </c>
      <c r="D210" s="197">
        <v>0.107877731273612</v>
      </c>
      <c r="E210" s="190">
        <v>8.4290683472905206E-2</v>
      </c>
      <c r="F210" s="197">
        <v>0.125766472516219</v>
      </c>
      <c r="G210" s="190">
        <v>8.0077158564882095E-2</v>
      </c>
      <c r="H210" s="197">
        <v>0.124588541095651</v>
      </c>
      <c r="I210" s="190">
        <v>0.10328244186501399</v>
      </c>
      <c r="J210" s="197">
        <v>0.20199092842446201</v>
      </c>
      <c r="K210" s="190">
        <v>0.16580113207498501</v>
      </c>
      <c r="L210" s="197">
        <v>0.113316967038687</v>
      </c>
      <c r="M210" s="190">
        <v>7.5532568662813798E-2</v>
      </c>
      <c r="N210" s="197">
        <v>3.3650959913650302E-4</v>
      </c>
      <c r="O210" s="190">
        <v>9.2306241301525006E-5</v>
      </c>
      <c r="P210" s="197">
        <v>1.73128539889023E-3</v>
      </c>
      <c r="Q210" s="190"/>
      <c r="R210" s="197">
        <v>3.8587767014756799E-4</v>
      </c>
      <c r="S210" s="190">
        <v>4.2580469090597402E-5</v>
      </c>
      <c r="T210" s="197">
        <v>6.4123654185174695E-4</v>
      </c>
      <c r="U210" s="190">
        <v>3.1549928465680497E-4</v>
      </c>
      <c r="V210" s="197">
        <v>8.1191531734629E-5</v>
      </c>
      <c r="W210" s="190">
        <v>1.43392731104507E-5</v>
      </c>
      <c r="X210" s="197">
        <v>8.4465299733146504E-5</v>
      </c>
      <c r="Y210" s="190">
        <v>8.5865370017011008E-6</v>
      </c>
      <c r="Z210" s="197">
        <v>9.7740016120989698E-5</v>
      </c>
      <c r="AA210" s="190">
        <v>2.6593661343255801E-5</v>
      </c>
      <c r="AB210" s="197">
        <v>5.5843197143115797E-5</v>
      </c>
      <c r="AC210" s="190">
        <v>6.5675788056091604E-6</v>
      </c>
      <c r="AD210" s="197">
        <v>3.2655668675368E-4</v>
      </c>
      <c r="AE210" s="190">
        <v>2.5499193341951398E-4</v>
      </c>
      <c r="AF210" s="197">
        <v>3.0186999834916099E-3</v>
      </c>
      <c r="AG210" s="190"/>
      <c r="AH210" s="197">
        <v>1.2423669115018299E-3</v>
      </c>
      <c r="AI210" s="190"/>
      <c r="AJ210" s="197">
        <v>1.57569329138787E-3</v>
      </c>
      <c r="AK210" s="190"/>
      <c r="AL210" s="197">
        <v>1.58466141867032E-2</v>
      </c>
      <c r="AM210" s="190"/>
      <c r="AN210" s="197">
        <v>9.4594234968282606E-5</v>
      </c>
      <c r="AO210" s="190">
        <v>3.3967533829107399E-5</v>
      </c>
      <c r="AP210" s="197">
        <v>5.7624561176464099E-5</v>
      </c>
      <c r="AQ210" s="190"/>
    </row>
    <row r="211" spans="1:43" x14ac:dyDescent="0.35">
      <c r="A211">
        <v>121.101</v>
      </c>
      <c r="B211" t="s">
        <v>1074</v>
      </c>
      <c r="C211" t="s">
        <v>845</v>
      </c>
      <c r="D211" s="197">
        <v>5.1019692647972202E-2</v>
      </c>
      <c r="E211" s="190">
        <v>4.3939759432709398E-2</v>
      </c>
      <c r="F211" s="197">
        <v>5.0831955476499199E-2</v>
      </c>
      <c r="G211" s="190">
        <v>2.0367487182509102E-2</v>
      </c>
      <c r="H211" s="197">
        <v>6.8960119609842593E-2</v>
      </c>
      <c r="I211" s="190">
        <v>5.2466718608811198E-2</v>
      </c>
      <c r="J211" s="197">
        <v>0.13277908705040301</v>
      </c>
      <c r="K211" s="190">
        <v>0.11169629088654499</v>
      </c>
      <c r="L211" s="197">
        <v>4.92412949655101E-2</v>
      </c>
      <c r="M211" s="190">
        <v>3.3748102682986399E-2</v>
      </c>
      <c r="N211" s="197">
        <v>4.1218236986658302E-3</v>
      </c>
      <c r="O211" s="190">
        <v>1.4983680896558901E-3</v>
      </c>
      <c r="P211" s="197">
        <v>1.48385820913156E-2</v>
      </c>
      <c r="Q211" s="190"/>
      <c r="R211" s="197">
        <v>3.3906314384552802E-3</v>
      </c>
      <c r="S211" s="190">
        <v>6.4528858914342799E-4</v>
      </c>
      <c r="T211" s="197">
        <v>4.1152958891858601E-3</v>
      </c>
      <c r="U211" s="190">
        <v>7.8435846275138504E-4</v>
      </c>
      <c r="V211" s="197">
        <v>8.5181116276700501E-4</v>
      </c>
      <c r="W211" s="190">
        <v>9.0928664807181305E-5</v>
      </c>
      <c r="X211" s="197">
        <v>9.21625486034558E-4</v>
      </c>
      <c r="Y211" s="190">
        <v>2.03488812647853E-4</v>
      </c>
      <c r="Z211" s="197">
        <v>8.9995741772268701E-4</v>
      </c>
      <c r="AA211" s="190">
        <v>3.4844821179940701E-4</v>
      </c>
      <c r="AB211" s="197">
        <v>6.1653358840070701E-4</v>
      </c>
      <c r="AC211" s="190">
        <v>4.0371653213220498E-4</v>
      </c>
      <c r="AD211" s="197">
        <v>2.38426957871294E-3</v>
      </c>
      <c r="AE211" s="190">
        <v>5.6694827914026901E-4</v>
      </c>
      <c r="AF211" s="197">
        <v>1.7962644368070501E-2</v>
      </c>
      <c r="AG211" s="190"/>
      <c r="AH211" s="197">
        <v>1.5341034686217401E-2</v>
      </c>
      <c r="AI211" s="190"/>
      <c r="AJ211" s="197">
        <v>5.3152160998929899E-3</v>
      </c>
      <c r="AK211" s="190"/>
      <c r="AL211" s="197">
        <v>1.3411357163148899E-2</v>
      </c>
      <c r="AM211" s="190"/>
      <c r="AN211" s="197">
        <v>5.2310995125788504E-3</v>
      </c>
      <c r="AO211" s="190">
        <v>4.2734349884348301E-3</v>
      </c>
      <c r="AP211" s="197">
        <v>1.0548938254902301E-3</v>
      </c>
      <c r="AQ211" s="190"/>
    </row>
    <row r="212" spans="1:43" x14ac:dyDescent="0.35">
      <c r="A212">
        <v>121.122</v>
      </c>
      <c r="B212" t="s">
        <v>1257</v>
      </c>
      <c r="C212" t="s">
        <v>1573</v>
      </c>
      <c r="D212" s="197">
        <v>2.40173557656433E-3</v>
      </c>
      <c r="E212" s="190">
        <v>2.40640402145197E-3</v>
      </c>
      <c r="F212" s="197">
        <v>4.3064089098671602E-3</v>
      </c>
      <c r="G212" s="190">
        <v>2.2933031633326001E-3</v>
      </c>
      <c r="H212" s="197">
        <v>4.7488825091187101E-3</v>
      </c>
      <c r="I212" s="190">
        <v>7.1607499850085002E-3</v>
      </c>
      <c r="J212" s="197">
        <v>5.3528956798589399E-3</v>
      </c>
      <c r="K212" s="190">
        <v>5.1497321834733604E-3</v>
      </c>
      <c r="L212" s="197">
        <v>2.1912477723500302E-3</v>
      </c>
      <c r="M212" s="190">
        <v>1.37385755789174E-3</v>
      </c>
      <c r="N212" s="197">
        <v>4.21651968041761E-4</v>
      </c>
      <c r="O212" s="190">
        <v>5.78330265165218E-5</v>
      </c>
      <c r="P212" s="197">
        <v>2.03286666964019E-3</v>
      </c>
      <c r="Q212" s="190"/>
      <c r="R212" s="197">
        <v>5.9010811184273895E-4</v>
      </c>
      <c r="S212" s="190">
        <v>4.8489890026112302E-5</v>
      </c>
      <c r="T212" s="197">
        <v>4.2042104628391201E-4</v>
      </c>
      <c r="U212" s="190">
        <v>2.4756404799198103E-4</v>
      </c>
      <c r="V212" s="197">
        <v>1.6797003960483699E-4</v>
      </c>
      <c r="W212" s="190">
        <v>6.7614062861676198E-5</v>
      </c>
      <c r="X212" s="197">
        <v>2.3733448504669201E-4</v>
      </c>
      <c r="Y212" s="190">
        <v>6.8976662612032298E-5</v>
      </c>
      <c r="Z212" s="197">
        <v>1.2817914299555099E-4</v>
      </c>
      <c r="AA212" s="190">
        <v>5.8275127507999202E-5</v>
      </c>
      <c r="AB212" s="197">
        <v>1.30105036558941E-4</v>
      </c>
      <c r="AC212" s="190">
        <v>6.4784018564354394E-5</v>
      </c>
      <c r="AD212" s="197">
        <v>4.6109591336054102E-4</v>
      </c>
      <c r="AE212" s="190">
        <v>3.5598308819678498E-4</v>
      </c>
      <c r="AF212" s="197">
        <v>1.84663995126736E-3</v>
      </c>
      <c r="AG212" s="190"/>
      <c r="AH212" s="197">
        <v>8.8279213136961601E-4</v>
      </c>
      <c r="AI212" s="190"/>
      <c r="AJ212" s="197">
        <v>7.1123772651801901E-4</v>
      </c>
      <c r="AK212" s="190"/>
      <c r="AL212" s="197">
        <v>2.3746129237198102E-3</v>
      </c>
      <c r="AM212" s="190"/>
      <c r="AN212" s="197">
        <v>2.3559809595000001E-4</v>
      </c>
      <c r="AO212" s="190">
        <v>2.1418165125600599E-4</v>
      </c>
      <c r="AP212" s="197">
        <v>2.26344768475943E-4</v>
      </c>
      <c r="AQ212" s="190"/>
    </row>
    <row r="213" spans="1:43" x14ac:dyDescent="0.35">
      <c r="A213">
        <v>122.024</v>
      </c>
      <c r="B213" t="s">
        <v>1258</v>
      </c>
      <c r="C213" t="s">
        <v>1573</v>
      </c>
      <c r="D213" s="197">
        <v>7.5025217300523598E-4</v>
      </c>
      <c r="E213" s="190">
        <v>3.9929326390150698E-4</v>
      </c>
      <c r="F213" s="197">
        <v>7.5781860809038095E-4</v>
      </c>
      <c r="G213" s="190">
        <v>2.0492080006310399E-4</v>
      </c>
      <c r="H213" s="197">
        <v>7.2415679662387298E-4</v>
      </c>
      <c r="I213" s="190">
        <v>3.6168761029444098E-4</v>
      </c>
      <c r="J213" s="197">
        <v>1.39301248917195E-3</v>
      </c>
      <c r="K213" s="190">
        <v>1.46220290167612E-3</v>
      </c>
      <c r="L213" s="197">
        <v>1.03321674089076E-3</v>
      </c>
      <c r="M213" s="190">
        <v>5.0956934512545E-4</v>
      </c>
      <c r="N213" s="197">
        <v>4.9406070199744698E-4</v>
      </c>
      <c r="O213" s="190">
        <v>4.4718798494518103E-6</v>
      </c>
      <c r="P213" s="197">
        <v>2.6675819732464401E-3</v>
      </c>
      <c r="Q213" s="190"/>
      <c r="R213" s="197">
        <v>8.7875306589717196E-4</v>
      </c>
      <c r="S213" s="190">
        <v>1.8033385013400101E-4</v>
      </c>
      <c r="T213" s="197">
        <v>7.1112066846951497E-4</v>
      </c>
      <c r="U213" s="190">
        <v>3.1658587732014999E-4</v>
      </c>
      <c r="V213" s="197">
        <v>1.80495702268471E-4</v>
      </c>
      <c r="W213" s="190">
        <v>4.9269380144225301E-5</v>
      </c>
      <c r="X213" s="197">
        <v>2.24031756276002E-4</v>
      </c>
      <c r="Y213" s="190">
        <v>4.6256175461503798E-5</v>
      </c>
      <c r="Z213" s="197">
        <v>1.77856789288038E-4</v>
      </c>
      <c r="AA213" s="190">
        <v>3.1364236568433503E-5</v>
      </c>
      <c r="AB213" s="197">
        <v>1.36397167032665E-4</v>
      </c>
      <c r="AC213" s="190">
        <v>4.9249421172144898E-5</v>
      </c>
      <c r="AD213" s="197">
        <v>4.9550958896344799E-4</v>
      </c>
      <c r="AE213" s="190">
        <v>3.4973523170556597E-4</v>
      </c>
      <c r="AF213" s="197">
        <v>3.9968363178726598E-3</v>
      </c>
      <c r="AG213" s="190"/>
      <c r="AH213" s="197">
        <v>1.0678987749885099E-2</v>
      </c>
      <c r="AI213" s="190"/>
      <c r="AJ213" s="197">
        <v>1.1979111969332699E-3</v>
      </c>
      <c r="AK213" s="190"/>
      <c r="AL213" s="197">
        <v>1.1367154503668001E-2</v>
      </c>
      <c r="AM213" s="190"/>
      <c r="AN213" s="197">
        <v>9.9375640180760606E-5</v>
      </c>
      <c r="AO213" s="190">
        <v>3.90200710544468E-5</v>
      </c>
      <c r="AP213" s="197">
        <v>1.96953061431789E-4</v>
      </c>
      <c r="AQ213" s="190"/>
    </row>
    <row r="214" spans="1:43" x14ac:dyDescent="0.35">
      <c r="A214">
        <v>122.045</v>
      </c>
      <c r="B214" t="s">
        <v>1259</v>
      </c>
      <c r="C214" t="s">
        <v>1573</v>
      </c>
      <c r="D214" s="197">
        <v>1.62735642855937E-3</v>
      </c>
      <c r="E214" s="190">
        <v>1.20165509665014E-3</v>
      </c>
      <c r="F214" s="197">
        <v>1.90254252465736E-3</v>
      </c>
      <c r="G214" s="190">
        <v>9.4408306342543805E-4</v>
      </c>
      <c r="H214" s="197">
        <v>1.66967727317996E-3</v>
      </c>
      <c r="I214" s="190">
        <v>1.2017473164820901E-3</v>
      </c>
      <c r="J214" s="197">
        <v>4.1373149865200102E-3</v>
      </c>
      <c r="K214" s="190">
        <v>4.0952865956696101E-3</v>
      </c>
      <c r="L214" s="197">
        <v>1.9576849263497099E-3</v>
      </c>
      <c r="M214" s="190">
        <v>1.14491548603999E-3</v>
      </c>
      <c r="N214" s="197">
        <v>2.3574484652925699E-3</v>
      </c>
      <c r="O214" s="190">
        <v>1.3636006289741501E-4</v>
      </c>
      <c r="P214" s="197">
        <v>8.9175929028334298E-3</v>
      </c>
      <c r="Q214" s="190"/>
      <c r="R214" s="197">
        <v>1.4920562503579599E-3</v>
      </c>
      <c r="S214" s="190">
        <v>4.3308339897767903E-5</v>
      </c>
      <c r="T214" s="197">
        <v>2.2443614860600302E-3</v>
      </c>
      <c r="U214" s="190">
        <v>1.0051665326534899E-3</v>
      </c>
      <c r="V214" s="197">
        <v>4.9187628869205803E-4</v>
      </c>
      <c r="W214" s="190">
        <v>1.3352702529992899E-4</v>
      </c>
      <c r="X214" s="197">
        <v>5.2696051019160298E-4</v>
      </c>
      <c r="Y214" s="190">
        <v>5.4000918365887397E-5</v>
      </c>
      <c r="Z214" s="197">
        <v>3.9331026870936001E-4</v>
      </c>
      <c r="AA214" s="190">
        <v>1.0006444131099E-4</v>
      </c>
      <c r="AB214" s="197">
        <v>2.2375492811779001E-4</v>
      </c>
      <c r="AC214" s="190">
        <v>2.7996513971044301E-5</v>
      </c>
      <c r="AD214" s="197">
        <v>1.6497242160897401E-3</v>
      </c>
      <c r="AE214" s="190">
        <v>1.27067855965792E-3</v>
      </c>
      <c r="AF214" s="197">
        <v>6.7388870178135604E-3</v>
      </c>
      <c r="AG214" s="190"/>
      <c r="AH214" s="197">
        <v>4.2199508249058304E-3</v>
      </c>
      <c r="AI214" s="190"/>
      <c r="AJ214" s="197">
        <v>7.6620832678770696E-3</v>
      </c>
      <c r="AK214" s="190"/>
      <c r="AL214" s="197">
        <v>3.5032465815399101E-2</v>
      </c>
      <c r="AM214" s="190"/>
      <c r="AN214" s="197">
        <v>1.39478623973295E-4</v>
      </c>
      <c r="AO214" s="190">
        <v>4.25391802284774E-5</v>
      </c>
      <c r="AP214" s="197">
        <v>6.5410378776721101E-5</v>
      </c>
      <c r="AQ214" s="190"/>
    </row>
    <row r="215" spans="1:43" x14ac:dyDescent="0.35">
      <c r="A215">
        <v>122.06</v>
      </c>
      <c r="B215" t="s">
        <v>1260</v>
      </c>
      <c r="C215" t="s">
        <v>1573</v>
      </c>
      <c r="D215" s="197">
        <v>4.1886955286324704E-3</v>
      </c>
      <c r="E215" s="190">
        <v>2.3957627114182798E-3</v>
      </c>
      <c r="F215" s="197">
        <v>4.4887256320082104E-3</v>
      </c>
      <c r="G215" s="190">
        <v>9.856560772059631E-4</v>
      </c>
      <c r="H215" s="197">
        <v>3.87670114569658E-3</v>
      </c>
      <c r="I215" s="190">
        <v>1.9154381027270699E-3</v>
      </c>
      <c r="J215" s="197">
        <v>1.34736898598036E-2</v>
      </c>
      <c r="K215" s="190">
        <v>1.8566273855786498E-2</v>
      </c>
      <c r="L215" s="197">
        <v>1.3166236766051401E-2</v>
      </c>
      <c r="M215" s="190">
        <v>1.3300038023268601E-2</v>
      </c>
      <c r="N215" s="197">
        <v>2.5170842406422402E-2</v>
      </c>
      <c r="O215" s="190">
        <v>2.9779225965715101E-3</v>
      </c>
      <c r="P215" s="197">
        <v>8.223657637857E-2</v>
      </c>
      <c r="Q215" s="190"/>
      <c r="R215" s="197">
        <v>1.1099737052066801E-2</v>
      </c>
      <c r="S215" s="190">
        <v>1.50133843717272E-3</v>
      </c>
      <c r="T215" s="197">
        <v>5.8336320252619298E-2</v>
      </c>
      <c r="U215" s="190">
        <v>3.8565964327014401E-3</v>
      </c>
      <c r="V215" s="197">
        <v>4.1974847634108298E-3</v>
      </c>
      <c r="W215" s="190">
        <v>6.9272331705593003E-4</v>
      </c>
      <c r="X215" s="197">
        <v>3.9385751999982503E-3</v>
      </c>
      <c r="Y215" s="190">
        <v>3.7258502563256398E-4</v>
      </c>
      <c r="Z215" s="197">
        <v>2.8752695278452599E-3</v>
      </c>
      <c r="AA215" s="190">
        <v>6.5605312532884602E-4</v>
      </c>
      <c r="AB215" s="197">
        <v>1.95168725750468E-3</v>
      </c>
      <c r="AC215" s="190">
        <v>8.9087853349857605E-4</v>
      </c>
      <c r="AD215" s="197">
        <v>8.3373385848228305E-3</v>
      </c>
      <c r="AE215" s="190">
        <v>3.5409200429586799E-3</v>
      </c>
      <c r="AF215" s="197">
        <v>6.2762931886100201E-2</v>
      </c>
      <c r="AG215" s="190"/>
      <c r="AH215" s="197">
        <v>4.0715884110791897E-2</v>
      </c>
      <c r="AI215" s="190"/>
      <c r="AJ215" s="197">
        <v>5.3910640507476702E-2</v>
      </c>
      <c r="AK215" s="190"/>
      <c r="AL215" s="197">
        <v>0.18063584156064799</v>
      </c>
      <c r="AM215" s="190"/>
      <c r="AN215" s="197">
        <v>1.2674394160388401E-2</v>
      </c>
      <c r="AO215" s="190">
        <v>1.0604607344152001E-2</v>
      </c>
      <c r="AP215" s="197">
        <v>2.6988856615794399E-3</v>
      </c>
      <c r="AQ215" s="190"/>
    </row>
    <row r="216" spans="1:43" x14ac:dyDescent="0.35">
      <c r="A216">
        <v>122.081</v>
      </c>
      <c r="B216" t="s">
        <v>1261</v>
      </c>
      <c r="C216" t="s">
        <v>1573</v>
      </c>
      <c r="D216" s="197">
        <v>1.09647879255937E-3</v>
      </c>
      <c r="E216" s="190">
        <v>4.3067233419965899E-4</v>
      </c>
      <c r="F216" s="197">
        <v>1.1205008575348101E-3</v>
      </c>
      <c r="G216" s="190">
        <v>5.6913841835916302E-4</v>
      </c>
      <c r="H216" s="197">
        <v>9.5700248074769001E-4</v>
      </c>
      <c r="I216" s="190">
        <v>5.0394492987718598E-4</v>
      </c>
      <c r="J216" s="197">
        <v>3.5853362765603698E-3</v>
      </c>
      <c r="K216" s="190">
        <v>4.4638357765829102E-3</v>
      </c>
      <c r="L216" s="197">
        <v>2.71169525819387E-3</v>
      </c>
      <c r="M216" s="190">
        <v>2.6412575565255099E-3</v>
      </c>
      <c r="N216" s="197">
        <v>2.2542167383148102E-3</v>
      </c>
      <c r="O216" s="190">
        <v>1.74350810236257E-3</v>
      </c>
      <c r="P216" s="197">
        <v>1.05808883538741E-2</v>
      </c>
      <c r="Q216" s="190"/>
      <c r="R216" s="197">
        <v>3.7258020284233499E-3</v>
      </c>
      <c r="S216" s="190">
        <v>9.6279825498624301E-4</v>
      </c>
      <c r="T216" s="197">
        <v>3.2638412368137699E-3</v>
      </c>
      <c r="U216" s="190">
        <v>1.1236898552754301E-3</v>
      </c>
      <c r="V216" s="197">
        <v>4.49582331411036E-4</v>
      </c>
      <c r="W216" s="190">
        <v>1.38556879356768E-4</v>
      </c>
      <c r="X216" s="197">
        <v>6.04341025794898E-4</v>
      </c>
      <c r="Y216" s="190">
        <v>1.87862821259509E-4</v>
      </c>
      <c r="Z216" s="197">
        <v>7.7715885105334598E-4</v>
      </c>
      <c r="AA216" s="190">
        <v>3.96836471333049E-4</v>
      </c>
      <c r="AB216" s="197">
        <v>6.0979607671703205E-4</v>
      </c>
      <c r="AC216" s="190">
        <v>4.5577989667324798E-4</v>
      </c>
      <c r="AD216" s="197">
        <v>2.6345775136631302E-3</v>
      </c>
      <c r="AE216" s="190">
        <v>1.56944508143631E-3</v>
      </c>
      <c r="AF216" s="197">
        <v>2.2160885670245101E-2</v>
      </c>
      <c r="AG216" s="190"/>
      <c r="AH216" s="197">
        <v>1.5642104249622299E-2</v>
      </c>
      <c r="AI216" s="190"/>
      <c r="AJ216" s="197">
        <v>1.1308585558485601E-3</v>
      </c>
      <c r="AK216" s="190"/>
      <c r="AL216" s="197">
        <v>1.4826815577141E-2</v>
      </c>
      <c r="AM216" s="190"/>
      <c r="AN216" s="197">
        <v>5.8866678898259099E-3</v>
      </c>
      <c r="AO216" s="190">
        <v>5.0272716147741698E-3</v>
      </c>
      <c r="AP216" s="197">
        <v>1.14703254052878E-3</v>
      </c>
      <c r="AQ216" s="190"/>
    </row>
    <row r="217" spans="1:43" x14ac:dyDescent="0.35">
      <c r="A217">
        <v>122.096</v>
      </c>
      <c r="B217" t="s">
        <v>1262</v>
      </c>
      <c r="C217" t="s">
        <v>1573</v>
      </c>
      <c r="D217" s="197">
        <v>2.3975365307442498E-3</v>
      </c>
      <c r="E217" s="190">
        <v>2.6047340410306199E-3</v>
      </c>
      <c r="F217" s="197">
        <v>2.16209545483932E-3</v>
      </c>
      <c r="G217" s="190">
        <v>1.50462863601209E-3</v>
      </c>
      <c r="H217" s="197">
        <v>1.7970104053024901E-3</v>
      </c>
      <c r="I217" s="190">
        <v>1.4566024305350501E-3</v>
      </c>
      <c r="J217" s="197">
        <v>1.5370160826404E-2</v>
      </c>
      <c r="K217" s="190">
        <v>2.6241987977250601E-2</v>
      </c>
      <c r="L217" s="197">
        <v>9.6401550140110901E-3</v>
      </c>
      <c r="M217" s="190">
        <v>1.01564473523254E-2</v>
      </c>
      <c r="N217" s="197">
        <v>4.6774662161415902E-4</v>
      </c>
      <c r="O217" s="190">
        <v>3.7435370805891501E-4</v>
      </c>
      <c r="P217" s="197">
        <v>2.3020464933991699E-3</v>
      </c>
      <c r="Q217" s="190"/>
      <c r="R217" s="197">
        <v>8.6779888312241398E-4</v>
      </c>
      <c r="S217" s="190">
        <v>2.51257028773882E-5</v>
      </c>
      <c r="T217" s="197">
        <v>1.00945036955942E-3</v>
      </c>
      <c r="U217" s="190">
        <v>4.6225942266383299E-4</v>
      </c>
      <c r="V217" s="197">
        <v>1.0067803725835301E-4</v>
      </c>
      <c r="W217" s="190">
        <v>1.08518669764282E-5</v>
      </c>
      <c r="X217" s="197">
        <v>1.26124673354976E-4</v>
      </c>
      <c r="Y217" s="190">
        <v>2.22513837188521E-5</v>
      </c>
      <c r="Z217" s="197">
        <v>2.2682837423713999E-4</v>
      </c>
      <c r="AA217" s="190">
        <v>1.7526869247412201E-4</v>
      </c>
      <c r="AB217" s="197">
        <v>1.79047123788893E-4</v>
      </c>
      <c r="AC217" s="190">
        <v>1.67813392372709E-4</v>
      </c>
      <c r="AD217" s="197">
        <v>8.8683047116018001E-4</v>
      </c>
      <c r="AE217" s="190">
        <v>4.1440840698788101E-4</v>
      </c>
      <c r="AF217" s="197">
        <v>1.6385597344216001E-3</v>
      </c>
      <c r="AG217" s="190"/>
      <c r="AH217" s="197">
        <v>1.0007687845944599E-3</v>
      </c>
      <c r="AI217" s="190"/>
      <c r="AJ217" s="197">
        <v>4.9490888553557497E-3</v>
      </c>
      <c r="AK217" s="190"/>
      <c r="AL217" s="197">
        <v>6.2091897017424796E-3</v>
      </c>
      <c r="AM217" s="190"/>
      <c r="AN217" s="197">
        <v>2.07781637323886E-4</v>
      </c>
      <c r="AO217" s="190">
        <v>8.7676728538738498E-5</v>
      </c>
      <c r="AP217" s="197">
        <v>9.5828341187065205E-5</v>
      </c>
      <c r="AQ217" s="190"/>
    </row>
    <row r="218" spans="1:43" x14ac:dyDescent="0.35">
      <c r="A218">
        <v>123.044</v>
      </c>
      <c r="B218" t="s">
        <v>1076</v>
      </c>
      <c r="C218" t="s">
        <v>1645</v>
      </c>
      <c r="D218" s="197">
        <v>8.5623794082734198E-2</v>
      </c>
      <c r="E218" s="190">
        <v>4.6928609859990998E-2</v>
      </c>
      <c r="F218" s="197">
        <v>7.8781341054528997E-2</v>
      </c>
      <c r="G218" s="190">
        <v>3.5092854076346602E-2</v>
      </c>
      <c r="H218" s="197">
        <v>8.0296305753139702E-2</v>
      </c>
      <c r="I218" s="190">
        <v>4.5635031494110002E-2</v>
      </c>
      <c r="J218" s="197">
        <v>0.14479783295597401</v>
      </c>
      <c r="K218" s="190">
        <v>0.14879285464622499</v>
      </c>
      <c r="L218" s="197">
        <v>7.8824582128657006E-2</v>
      </c>
      <c r="M218" s="190">
        <v>2.3993147073811501E-2</v>
      </c>
      <c r="N218" s="197">
        <v>7.13384379226553E-4</v>
      </c>
      <c r="O218" s="190">
        <v>3.3389823947869001E-5</v>
      </c>
      <c r="P218" s="197">
        <v>4.70923967767496E-3</v>
      </c>
      <c r="Q218" s="190"/>
      <c r="R218" s="197">
        <v>1.54060864727295E-3</v>
      </c>
      <c r="S218" s="190">
        <v>6.0495808530313798E-4</v>
      </c>
      <c r="T218" s="197">
        <v>9.40933066686486E-4</v>
      </c>
      <c r="U218" s="190">
        <v>3.2509362827949699E-4</v>
      </c>
      <c r="V218" s="197">
        <v>2.0714093539052201E-4</v>
      </c>
      <c r="W218" s="190">
        <v>1.43458390715549E-5</v>
      </c>
      <c r="X218" s="197">
        <v>2.6427188953792499E-4</v>
      </c>
      <c r="Y218" s="190">
        <v>1.0766493876569701E-4</v>
      </c>
      <c r="Z218" s="197">
        <v>1.5358491529796E-4</v>
      </c>
      <c r="AA218" s="190">
        <v>5.6893301586455501E-5</v>
      </c>
      <c r="AB218" s="197">
        <v>1.94275069495282E-4</v>
      </c>
      <c r="AC218" s="190">
        <v>1.3291646971591901E-4</v>
      </c>
      <c r="AD218" s="197">
        <v>1.4801829079374199E-3</v>
      </c>
      <c r="AE218" s="190">
        <v>1.3676891960272199E-3</v>
      </c>
      <c r="AF218" s="197">
        <v>3.5940479144855701E-3</v>
      </c>
      <c r="AG218" s="190"/>
      <c r="AH218" s="197">
        <v>1.00636886117361E-3</v>
      </c>
      <c r="AI218" s="190"/>
      <c r="AJ218" s="197">
        <v>1.99145139616711E-3</v>
      </c>
      <c r="AK218" s="190"/>
      <c r="AL218" s="197">
        <v>0</v>
      </c>
      <c r="AM218" s="190"/>
      <c r="AN218" s="197">
        <v>4.7571458254414998E-4</v>
      </c>
      <c r="AO218" s="190">
        <v>5.5120779438046902E-4</v>
      </c>
      <c r="AP218" s="197">
        <v>5.3639729605734496E-4</v>
      </c>
      <c r="AQ218" s="190"/>
    </row>
    <row r="219" spans="1:43" x14ac:dyDescent="0.35">
      <c r="A219">
        <v>123.08</v>
      </c>
      <c r="B219" t="s">
        <v>1078</v>
      </c>
      <c r="C219" t="s">
        <v>1646</v>
      </c>
      <c r="D219" s="197">
        <v>0.124938737379965</v>
      </c>
      <c r="E219" s="190">
        <v>5.3741497558502299E-2</v>
      </c>
      <c r="F219" s="197">
        <v>0.108706255132191</v>
      </c>
      <c r="G219" s="190">
        <v>3.65569698188659E-2</v>
      </c>
      <c r="H219" s="197">
        <v>0.12513208147600599</v>
      </c>
      <c r="I219" s="190">
        <v>6.3272243121124797E-2</v>
      </c>
      <c r="J219" s="197">
        <v>0.25127545218921599</v>
      </c>
      <c r="K219" s="190">
        <v>0.20085874288417599</v>
      </c>
      <c r="L219" s="197">
        <v>0.187826012769338</v>
      </c>
      <c r="M219" s="190">
        <v>0.134033442996181</v>
      </c>
      <c r="N219" s="197">
        <v>5.4552804033525396E-3</v>
      </c>
      <c r="O219" s="190">
        <v>5.5987134179701504E-4</v>
      </c>
      <c r="P219" s="197">
        <v>1.22102158283328E-2</v>
      </c>
      <c r="Q219" s="190"/>
      <c r="R219" s="197">
        <v>3.5329178883875901E-3</v>
      </c>
      <c r="S219" s="190">
        <v>4.8886152125042395E-4</v>
      </c>
      <c r="T219" s="197">
        <v>5.9045232755562602E-3</v>
      </c>
      <c r="U219" s="190">
        <v>3.056492295723E-3</v>
      </c>
      <c r="V219" s="197">
        <v>1.76183949514371E-3</v>
      </c>
      <c r="W219" s="190">
        <v>5.3319688819785304E-4</v>
      </c>
      <c r="X219" s="197">
        <v>2.4462939940948802E-3</v>
      </c>
      <c r="Y219" s="190">
        <v>4.2007974427092897E-4</v>
      </c>
      <c r="Z219" s="197">
        <v>1.8851072236713601E-3</v>
      </c>
      <c r="AA219" s="190">
        <v>4.2925471346937902E-4</v>
      </c>
      <c r="AB219" s="197">
        <v>1.5379293849838299E-3</v>
      </c>
      <c r="AC219" s="190">
        <v>6.7801432682744597E-4</v>
      </c>
      <c r="AD219" s="197">
        <v>4.1350220466400099E-3</v>
      </c>
      <c r="AE219" s="190">
        <v>2.4721243521316702E-3</v>
      </c>
      <c r="AF219" s="197">
        <v>9.5769390606634999E-3</v>
      </c>
      <c r="AG219" s="190"/>
      <c r="AH219" s="197">
        <v>8.1491835037143592E-3</v>
      </c>
      <c r="AI219" s="190"/>
      <c r="AJ219" s="197">
        <v>6.6035343430419197E-2</v>
      </c>
      <c r="AK219" s="190"/>
      <c r="AL219" s="197">
        <v>3.4947135780812801E-2</v>
      </c>
      <c r="AM219" s="190"/>
      <c r="AN219" s="197">
        <v>3.9383868122775199E-3</v>
      </c>
      <c r="AO219" s="190">
        <v>3.78040391011182E-3</v>
      </c>
      <c r="AP219" s="197">
        <v>9.0410461942434697E-4</v>
      </c>
      <c r="AQ219" s="190"/>
    </row>
    <row r="220" spans="1:43" x14ac:dyDescent="0.35">
      <c r="A220">
        <v>123.117</v>
      </c>
      <c r="B220" t="s">
        <v>1263</v>
      </c>
      <c r="C220" t="s">
        <v>1573</v>
      </c>
      <c r="D220" s="197">
        <v>3.1178231369328999E-2</v>
      </c>
      <c r="E220" s="190">
        <v>2.4584204185059501E-2</v>
      </c>
      <c r="F220" s="197">
        <v>3.6114479582844299E-2</v>
      </c>
      <c r="G220" s="190">
        <v>1.6946843145176901E-2</v>
      </c>
      <c r="H220" s="197">
        <v>4.7939476069055298E-2</v>
      </c>
      <c r="I220" s="190">
        <v>3.8661982426308403E-2</v>
      </c>
      <c r="J220" s="197">
        <v>0.10447347886693301</v>
      </c>
      <c r="K220" s="190">
        <v>8.1631270154079394E-2</v>
      </c>
      <c r="L220" s="197">
        <v>3.16305428446087E-2</v>
      </c>
      <c r="M220" s="190">
        <v>2.1340634113811398E-2</v>
      </c>
      <c r="N220" s="197">
        <v>9.65082890581825E-4</v>
      </c>
      <c r="O220" s="190">
        <v>3.6695100721431797E-4</v>
      </c>
      <c r="P220" s="197">
        <v>2.45518105594151E-3</v>
      </c>
      <c r="Q220" s="190"/>
      <c r="R220" s="197">
        <v>1.2461124028829E-3</v>
      </c>
      <c r="S220" s="190">
        <v>2.4517353468359401E-4</v>
      </c>
      <c r="T220" s="197">
        <v>4.0948647910314998E-4</v>
      </c>
      <c r="U220" s="190">
        <v>6.6234454050698898E-5</v>
      </c>
      <c r="V220" s="197">
        <v>1.8184457262343799E-4</v>
      </c>
      <c r="W220" s="190">
        <v>1.90518905789193E-5</v>
      </c>
      <c r="X220" s="197">
        <v>1.80683871984409E-4</v>
      </c>
      <c r="Y220" s="190">
        <v>4.0952616423287099E-5</v>
      </c>
      <c r="Z220" s="197">
        <v>1.8298338654817401E-4</v>
      </c>
      <c r="AA220" s="190">
        <v>9.7034655470721394E-5</v>
      </c>
      <c r="AB220" s="197">
        <v>1.5438141057088801E-4</v>
      </c>
      <c r="AC220" s="190">
        <v>6.3648535518383406E-5</v>
      </c>
      <c r="AD220" s="197">
        <v>2.0951108355231999E-4</v>
      </c>
      <c r="AE220" s="190">
        <v>6.1810858130160998E-5</v>
      </c>
      <c r="AF220" s="197">
        <v>1.7752925089111701E-3</v>
      </c>
      <c r="AG220" s="190"/>
      <c r="AH220" s="197">
        <v>7.52617615869198E-4</v>
      </c>
      <c r="AI220" s="190"/>
      <c r="AJ220" s="197">
        <v>2.8396393885976499E-3</v>
      </c>
      <c r="AK220" s="190"/>
      <c r="AL220" s="197">
        <v>1.5131552573911401E-3</v>
      </c>
      <c r="AM220" s="190"/>
      <c r="AN220" s="197">
        <v>2.0134993457142901E-4</v>
      </c>
      <c r="AO220" s="190">
        <v>1.44570097101763E-4</v>
      </c>
      <c r="AP220" s="197">
        <v>1.1106660110282E-4</v>
      </c>
      <c r="AQ220" s="190"/>
    </row>
    <row r="221" spans="1:43" x14ac:dyDescent="0.35">
      <c r="A221">
        <v>124.039</v>
      </c>
      <c r="B221" t="s">
        <v>1080</v>
      </c>
      <c r="C221" t="s">
        <v>1647</v>
      </c>
      <c r="D221" s="197">
        <v>5.9646238038877702E-3</v>
      </c>
      <c r="E221" s="190">
        <v>2.5100458670751298E-3</v>
      </c>
      <c r="F221" s="197">
        <v>7.9092141014343396E-3</v>
      </c>
      <c r="G221" s="190">
        <v>4.20328950751754E-3</v>
      </c>
      <c r="H221" s="197">
        <v>7.5948729915955001E-3</v>
      </c>
      <c r="I221" s="190">
        <v>4.97164442601041E-3</v>
      </c>
      <c r="J221" s="197">
        <v>1.08274612641027E-2</v>
      </c>
      <c r="K221" s="190">
        <v>7.9405818502785996E-3</v>
      </c>
      <c r="L221" s="197">
        <v>9.4675723720688797E-3</v>
      </c>
      <c r="M221" s="190">
        <v>6.6174599049125997E-3</v>
      </c>
      <c r="N221" s="197">
        <v>1.51255916649688E-4</v>
      </c>
      <c r="O221" s="190">
        <v>9.8617387179088901E-5</v>
      </c>
      <c r="P221" s="197">
        <v>4.9814767879913604E-4</v>
      </c>
      <c r="Q221" s="190"/>
      <c r="R221" s="197">
        <v>4.0893259563135103E-4</v>
      </c>
      <c r="S221" s="190">
        <v>6.7324929999240996E-5</v>
      </c>
      <c r="T221" s="197">
        <v>3.5822070149148602E-4</v>
      </c>
      <c r="U221" s="190">
        <v>1.78552397248228E-4</v>
      </c>
      <c r="V221" s="197">
        <v>2.7735497242808199E-5</v>
      </c>
      <c r="W221" s="190">
        <v>5.0188402790282498E-7</v>
      </c>
      <c r="X221" s="197">
        <v>2.8796978555558101E-5</v>
      </c>
      <c r="Y221" s="190">
        <v>6.9637870072435899E-6</v>
      </c>
      <c r="Z221" s="197">
        <v>4.8988777974589202E-5</v>
      </c>
      <c r="AA221" s="190">
        <v>3.9893766869213699E-5</v>
      </c>
      <c r="AB221" s="197">
        <v>3.25125974186363E-5</v>
      </c>
      <c r="AC221" s="190">
        <v>2.12707935791552E-5</v>
      </c>
      <c r="AD221" s="197">
        <v>2.5487246929730898E-4</v>
      </c>
      <c r="AE221" s="190">
        <v>1.6075160349732399E-4</v>
      </c>
      <c r="AF221" s="197">
        <v>8.1947370272709996E-4</v>
      </c>
      <c r="AG221" s="190"/>
      <c r="AH221" s="197">
        <v>2.4996432108976001E-4</v>
      </c>
      <c r="AI221" s="190"/>
      <c r="AJ221" s="197">
        <v>6.0496703142529095E-4</v>
      </c>
      <c r="AK221" s="190"/>
      <c r="AL221" s="197">
        <v>1.58341171697341E-3</v>
      </c>
      <c r="AM221" s="190"/>
      <c r="AN221" s="197">
        <v>6.8542001832100507E-5</v>
      </c>
      <c r="AO221" s="190">
        <v>4.3873470052066401E-5</v>
      </c>
      <c r="AP221" s="197">
        <v>4.1166387506529799E-5</v>
      </c>
      <c r="AQ221" s="190"/>
    </row>
    <row r="222" spans="1:43" x14ac:dyDescent="0.35">
      <c r="A222">
        <v>124.05200000000001</v>
      </c>
      <c r="B222" t="s">
        <v>139</v>
      </c>
      <c r="C222" t="s">
        <v>1573</v>
      </c>
      <c r="D222" s="197">
        <v>1.34102946612846E-2</v>
      </c>
      <c r="E222" s="190">
        <v>9.4806857723534199E-3</v>
      </c>
      <c r="F222" s="197">
        <v>6.4295409846160398E-3</v>
      </c>
      <c r="G222" s="190">
        <v>3.56398570883288E-3</v>
      </c>
      <c r="H222" s="197">
        <v>2.8160389970716598E-2</v>
      </c>
      <c r="I222" s="190">
        <v>5.5269655549946298E-2</v>
      </c>
      <c r="J222" s="197">
        <v>9.16931440513526E-3</v>
      </c>
      <c r="K222" s="190">
        <v>7.3737427377392403E-3</v>
      </c>
      <c r="L222" s="197">
        <v>2.42909742202226E-2</v>
      </c>
      <c r="M222" s="190">
        <v>1.7994271880959999E-2</v>
      </c>
      <c r="N222" s="197">
        <v>3.58251638966035E-4</v>
      </c>
      <c r="O222" s="190">
        <v>1.2648377733140301E-4</v>
      </c>
      <c r="P222" s="197">
        <v>3.5008128677538401E-4</v>
      </c>
      <c r="Q222" s="190"/>
      <c r="R222" s="197">
        <v>2.7008531288765203E-4</v>
      </c>
      <c r="S222" s="190">
        <v>1.8363208044932199E-4</v>
      </c>
      <c r="T222" s="197">
        <v>7.6033642582989903E-4</v>
      </c>
      <c r="U222" s="190">
        <v>1.9895708343126601E-5</v>
      </c>
      <c r="V222" s="197">
        <v>1.0448995506771E-4</v>
      </c>
      <c r="W222" s="190">
        <v>3.6791044387204403E-5</v>
      </c>
      <c r="X222" s="197">
        <v>1.27858797600622E-4</v>
      </c>
      <c r="Y222" s="190">
        <v>9.3360091714330304E-5</v>
      </c>
      <c r="Z222" s="197">
        <v>9.6240675327304603E-5</v>
      </c>
      <c r="AA222" s="190">
        <v>7.7943245859878499E-5</v>
      </c>
      <c r="AB222" s="197">
        <v>1.3337270920410501E-4</v>
      </c>
      <c r="AC222" s="190">
        <v>8.6664044538034402E-5</v>
      </c>
      <c r="AD222" s="197">
        <v>2.8913806138659203E-4</v>
      </c>
      <c r="AE222" s="190">
        <v>2.30387470264666E-4</v>
      </c>
      <c r="AF222" s="197">
        <v>1.0543137301138399E-3</v>
      </c>
      <c r="AG222" s="190"/>
      <c r="AH222" s="197">
        <v>1.6013078748428099E-4</v>
      </c>
      <c r="AI222" s="190"/>
      <c r="AJ222" s="197">
        <v>5.1537457886801903E-4</v>
      </c>
      <c r="AK222" s="190"/>
      <c r="AL222" s="197">
        <v>7.6206950495866102E-4</v>
      </c>
      <c r="AM222" s="190"/>
      <c r="AN222" s="197">
        <v>1.4489656587323999E-4</v>
      </c>
      <c r="AO222" s="190">
        <v>1.55476495101485E-4</v>
      </c>
      <c r="AP222" s="197">
        <v>8.5962624858606197E-5</v>
      </c>
      <c r="AQ222" s="190"/>
    </row>
    <row r="223" spans="1:43" x14ac:dyDescent="0.35">
      <c r="A223">
        <v>124.07599999999999</v>
      </c>
      <c r="B223" t="s">
        <v>1264</v>
      </c>
      <c r="C223" t="s">
        <v>1573</v>
      </c>
      <c r="D223" s="197">
        <v>2.57975072122871E-3</v>
      </c>
      <c r="E223" s="190">
        <v>2.2027471661057599E-3</v>
      </c>
      <c r="F223" s="197">
        <v>2.8543670542267598E-3</v>
      </c>
      <c r="G223" s="190">
        <v>1.21745541870962E-3</v>
      </c>
      <c r="H223" s="197">
        <v>2.15562131723139E-3</v>
      </c>
      <c r="I223" s="190">
        <v>1.72284428674962E-3</v>
      </c>
      <c r="J223" s="197">
        <v>1.41199193233871E-2</v>
      </c>
      <c r="K223" s="190">
        <v>2.0849988196364001E-2</v>
      </c>
      <c r="L223" s="197">
        <v>1.3421652530663099E-2</v>
      </c>
      <c r="M223" s="190">
        <v>1.47987088617619E-2</v>
      </c>
      <c r="N223" s="197">
        <v>6.6169445002918197E-3</v>
      </c>
      <c r="O223" s="190">
        <v>8.3968765933492605E-4</v>
      </c>
      <c r="P223" s="197">
        <v>1.9788354507972498E-2</v>
      </c>
      <c r="Q223" s="190"/>
      <c r="R223" s="197">
        <v>7.18432991765051E-3</v>
      </c>
      <c r="S223" s="190">
        <v>7.8695613830634197E-4</v>
      </c>
      <c r="T223" s="197">
        <v>3.44832635934577E-3</v>
      </c>
      <c r="U223" s="190">
        <v>2.5858073276844402E-3</v>
      </c>
      <c r="V223" s="197">
        <v>1.03381671046086E-3</v>
      </c>
      <c r="W223" s="190">
        <v>1.6532663308733701E-4</v>
      </c>
      <c r="X223" s="197">
        <v>1.3286067496867701E-3</v>
      </c>
      <c r="Y223" s="190">
        <v>5.0249231894619498E-4</v>
      </c>
      <c r="Z223" s="197">
        <v>8.5814695559350196E-4</v>
      </c>
      <c r="AA223" s="190">
        <v>1.04260971291877E-4</v>
      </c>
      <c r="AB223" s="197">
        <v>4.8073876880424599E-4</v>
      </c>
      <c r="AC223" s="190">
        <v>9.2188029647028504E-5</v>
      </c>
      <c r="AD223" s="197">
        <v>6.6929007718524996E-4</v>
      </c>
      <c r="AE223" s="190">
        <v>1.7830759304257799E-4</v>
      </c>
      <c r="AF223" s="197">
        <v>1.04255236549275E-2</v>
      </c>
      <c r="AG223" s="190"/>
      <c r="AH223" s="197">
        <v>5.88879997621533E-3</v>
      </c>
      <c r="AI223" s="190"/>
      <c r="AJ223" s="197">
        <v>2.22244267986926E-2</v>
      </c>
      <c r="AK223" s="190"/>
      <c r="AL223" s="197">
        <v>3.3666348843773501E-2</v>
      </c>
      <c r="AM223" s="190"/>
      <c r="AN223" s="197">
        <v>1.4757736908270101E-3</v>
      </c>
      <c r="AO223" s="190">
        <v>9.4815677169755202E-4</v>
      </c>
      <c r="AP223" s="197">
        <v>4.0619441236669198E-4</v>
      </c>
      <c r="AQ223" s="190"/>
    </row>
    <row r="224" spans="1:43" x14ac:dyDescent="0.35">
      <c r="A224">
        <v>124.11199999999999</v>
      </c>
      <c r="B224" t="s">
        <v>1265</v>
      </c>
      <c r="C224" t="s">
        <v>1573</v>
      </c>
      <c r="D224" s="197">
        <v>2.2254904541503498E-3</v>
      </c>
      <c r="E224" s="190">
        <v>1.5084658169853299E-3</v>
      </c>
      <c r="F224" s="197">
        <v>2.3892885976749402E-3</v>
      </c>
      <c r="G224" s="190">
        <v>9.2582356510605005E-4</v>
      </c>
      <c r="H224" s="197">
        <v>1.64141378764328E-3</v>
      </c>
      <c r="I224" s="190">
        <v>6.3978518415759198E-4</v>
      </c>
      <c r="J224" s="197">
        <v>1.3312086884030299E-2</v>
      </c>
      <c r="K224" s="190">
        <v>2.2685562015942601E-2</v>
      </c>
      <c r="L224" s="197">
        <v>7.7760170441850797E-3</v>
      </c>
      <c r="M224" s="190">
        <v>7.9561041337649595E-3</v>
      </c>
      <c r="N224" s="197">
        <v>1.17181503580627E-4</v>
      </c>
      <c r="O224" s="190">
        <v>1.41363205927898E-5</v>
      </c>
      <c r="P224" s="197">
        <v>3.9592524810634199E-4</v>
      </c>
      <c r="Q224" s="190"/>
      <c r="R224" s="197">
        <v>1.75301330813919E-4</v>
      </c>
      <c r="S224" s="190">
        <v>4.22889721753438E-5</v>
      </c>
      <c r="T224" s="197">
        <v>4.1545434364536699E-4</v>
      </c>
      <c r="U224" s="190">
        <v>1.7910180296067899E-4</v>
      </c>
      <c r="V224" s="197">
        <v>3.8538085388847599E-4</v>
      </c>
      <c r="W224" s="190">
        <v>8.2449834253981797E-5</v>
      </c>
      <c r="X224" s="197">
        <v>5.0787336076891295E-4</v>
      </c>
      <c r="Y224" s="190">
        <v>2.51242293484392E-4</v>
      </c>
      <c r="Z224" s="197">
        <v>1.74780893565651E-4</v>
      </c>
      <c r="AA224" s="190">
        <v>7.0398817968039194E-5</v>
      </c>
      <c r="AB224" s="197">
        <v>1.84167354988595E-4</v>
      </c>
      <c r="AC224" s="190">
        <v>7.3913197398620895E-5</v>
      </c>
      <c r="AD224" s="197">
        <v>1.4803270176548899E-4</v>
      </c>
      <c r="AE224" s="190">
        <v>6.9928521856786298E-5</v>
      </c>
      <c r="AF224" s="197">
        <v>4.7025476878117899E-4</v>
      </c>
      <c r="AG224" s="190"/>
      <c r="AH224" s="197">
        <v>2.51733631284335E-4</v>
      </c>
      <c r="AI224" s="190"/>
      <c r="AJ224" s="197">
        <v>1.9180959994075401E-4</v>
      </c>
      <c r="AK224" s="190"/>
      <c r="AL224" s="197">
        <v>4.64539391460975E-4</v>
      </c>
      <c r="AM224" s="190"/>
      <c r="AN224" s="197">
        <v>8.4618524493579206E-5</v>
      </c>
      <c r="AO224" s="190">
        <v>5.9303982810066597E-5</v>
      </c>
      <c r="AP224" s="197">
        <v>4.8000725163560603E-5</v>
      </c>
      <c r="AQ224" s="190"/>
    </row>
    <row r="225" spans="1:43" x14ac:dyDescent="0.35">
      <c r="A225">
        <v>125.023</v>
      </c>
      <c r="B225" t="s">
        <v>1081</v>
      </c>
      <c r="C225" t="s">
        <v>1648</v>
      </c>
      <c r="D225" s="197">
        <v>7.8832425791056995E-2</v>
      </c>
      <c r="E225" s="190">
        <v>2.74845150757707E-2</v>
      </c>
      <c r="F225" s="197">
        <v>7.3395672637204104E-2</v>
      </c>
      <c r="G225" s="190">
        <v>1.8494306839069202E-2</v>
      </c>
      <c r="H225" s="197">
        <v>9.3651627487662398E-2</v>
      </c>
      <c r="I225" s="190">
        <v>8.8395290004833302E-2</v>
      </c>
      <c r="J225" s="197">
        <v>5.2235772620556099E-2</v>
      </c>
      <c r="K225" s="190">
        <v>2.23222882263641E-2</v>
      </c>
      <c r="L225" s="197">
        <v>6.7424885119476793E-2</v>
      </c>
      <c r="M225" s="190">
        <v>2.6322506369298899E-2</v>
      </c>
      <c r="N225" s="197">
        <v>3.0496083197680802E-3</v>
      </c>
      <c r="O225" s="190">
        <v>3.2440826506949499E-4</v>
      </c>
      <c r="P225" s="197">
        <v>1.24487227045202E-2</v>
      </c>
      <c r="Q225" s="190"/>
      <c r="R225" s="197">
        <v>2.27465250861131E-3</v>
      </c>
      <c r="S225" s="190">
        <v>4.4844466353839501E-4</v>
      </c>
      <c r="T225" s="197">
        <v>1.5671111113024401E-3</v>
      </c>
      <c r="U225" s="190">
        <v>4.3646626523256903E-4</v>
      </c>
      <c r="V225" s="197">
        <v>8.0453712728782798E-4</v>
      </c>
      <c r="W225" s="190">
        <v>1.1381850456588101E-4</v>
      </c>
      <c r="X225" s="197">
        <v>9.2543010510226997E-4</v>
      </c>
      <c r="Y225" s="190">
        <v>2.00435018865951E-5</v>
      </c>
      <c r="Z225" s="197">
        <v>6.12128549891448E-4</v>
      </c>
      <c r="AA225" s="190">
        <v>1.7393537642558499E-4</v>
      </c>
      <c r="AB225" s="197">
        <v>4.4008204689543502E-4</v>
      </c>
      <c r="AC225" s="190">
        <v>1.10928005009378E-4</v>
      </c>
      <c r="AD225" s="197">
        <v>1.54922490056483E-3</v>
      </c>
      <c r="AE225" s="190">
        <v>3.8756870241040098E-4</v>
      </c>
      <c r="AF225" s="197">
        <v>1.0408109369431401E-2</v>
      </c>
      <c r="AG225" s="190"/>
      <c r="AH225" s="197">
        <v>4.22899038550244E-3</v>
      </c>
      <c r="AI225" s="190"/>
      <c r="AJ225" s="197">
        <v>6.4365158628305998E-3</v>
      </c>
      <c r="AK225" s="190"/>
      <c r="AL225" s="197">
        <v>1.7871977762632899E-2</v>
      </c>
      <c r="AM225" s="190"/>
      <c r="AN225" s="197">
        <v>1.3687824401521799E-3</v>
      </c>
      <c r="AO225" s="190">
        <v>1.18421113050807E-3</v>
      </c>
      <c r="AP225" s="197">
        <v>4.4387141944132697E-4</v>
      </c>
      <c r="AQ225" s="190"/>
    </row>
    <row r="226" spans="1:43" x14ac:dyDescent="0.35">
      <c r="A226">
        <v>125.06</v>
      </c>
      <c r="B226" t="s">
        <v>1083</v>
      </c>
      <c r="C226" t="s">
        <v>1649</v>
      </c>
      <c r="D226" s="197">
        <v>0.54754167019196798</v>
      </c>
      <c r="E226" s="190">
        <v>0.29544036684184499</v>
      </c>
      <c r="F226" s="197">
        <v>0.36789447730158298</v>
      </c>
      <c r="G226" s="190">
        <v>0.122493214449362</v>
      </c>
      <c r="H226" s="197">
        <v>0.90092950426922302</v>
      </c>
      <c r="I226" s="190">
        <v>1.4466181705046699</v>
      </c>
      <c r="J226" s="197">
        <v>0.62951787464120701</v>
      </c>
      <c r="K226" s="190">
        <v>0.453150622495195</v>
      </c>
      <c r="L226" s="197">
        <v>0.84493996425917295</v>
      </c>
      <c r="M226" s="190">
        <v>0.635633865687244</v>
      </c>
      <c r="N226" s="197">
        <v>5.7729847531723499E-2</v>
      </c>
      <c r="O226" s="190">
        <v>4.8572239190572703E-3</v>
      </c>
      <c r="P226" s="197">
        <v>0.10726339559211601</v>
      </c>
      <c r="Q226" s="190"/>
      <c r="R226" s="197">
        <v>6.6858568596601498E-2</v>
      </c>
      <c r="S226" s="190">
        <v>1.8268632499764501E-2</v>
      </c>
      <c r="T226" s="197">
        <v>5.2263623306720602E-2</v>
      </c>
      <c r="U226" s="190">
        <v>3.4737996752406498E-2</v>
      </c>
      <c r="V226" s="197">
        <v>1.2048056197519599E-2</v>
      </c>
      <c r="W226" s="190">
        <v>4.5468848268489497E-3</v>
      </c>
      <c r="X226" s="197">
        <v>1.39243024558577E-2</v>
      </c>
      <c r="Y226" s="190">
        <v>1.1215997485857999E-3</v>
      </c>
      <c r="Z226" s="197">
        <v>8.1712877153591896E-3</v>
      </c>
      <c r="AA226" s="190">
        <v>1.95526105298856E-3</v>
      </c>
      <c r="AB226" s="197">
        <v>5.3976851126187097E-3</v>
      </c>
      <c r="AC226" s="190">
        <v>1.08112636877983E-3</v>
      </c>
      <c r="AD226" s="197">
        <v>1.6420191279107901E-2</v>
      </c>
      <c r="AE226" s="190">
        <v>1.0590497213671999E-2</v>
      </c>
      <c r="AF226" s="197">
        <v>0.10528404085093</v>
      </c>
      <c r="AG226" s="190"/>
      <c r="AH226" s="197">
        <v>3.2496744318080799E-2</v>
      </c>
      <c r="AI226" s="190"/>
      <c r="AJ226" s="197">
        <v>9.6323286636435204E-2</v>
      </c>
      <c r="AK226" s="190"/>
      <c r="AL226" s="197">
        <v>0.15268308864348501</v>
      </c>
      <c r="AM226" s="190"/>
      <c r="AN226" s="197">
        <v>1.1349667387646501E-2</v>
      </c>
      <c r="AO226" s="190">
        <v>7.6300979938484798E-3</v>
      </c>
      <c r="AP226" s="197">
        <v>2.7772397942554899E-3</v>
      </c>
      <c r="AQ226" s="190"/>
    </row>
    <row r="227" spans="1:43" x14ac:dyDescent="0.35">
      <c r="A227">
        <v>125.096</v>
      </c>
      <c r="B227" t="s">
        <v>1266</v>
      </c>
      <c r="C227" t="s">
        <v>1573</v>
      </c>
      <c r="D227" s="197">
        <v>2.0810065773337501E-2</v>
      </c>
      <c r="E227" s="190">
        <v>1.8501130010701802E-2</v>
      </c>
      <c r="F227" s="197">
        <v>2.9467588188568601E-2</v>
      </c>
      <c r="G227" s="190">
        <v>1.51021140990677E-2</v>
      </c>
      <c r="H227" s="197">
        <v>2.3172031376064599E-2</v>
      </c>
      <c r="I227" s="190">
        <v>2.0760959239597102E-2</v>
      </c>
      <c r="J227" s="197">
        <v>9.3966266456217695E-2</v>
      </c>
      <c r="K227" s="190">
        <v>9.3539054131105706E-2</v>
      </c>
      <c r="L227" s="197">
        <v>2.1122630230809999E-2</v>
      </c>
      <c r="M227" s="190">
        <v>1.2570075831891099E-2</v>
      </c>
      <c r="N227" s="197">
        <v>1.7810012968701099E-2</v>
      </c>
      <c r="O227" s="190">
        <v>4.4619941122316297E-3</v>
      </c>
      <c r="P227" s="197">
        <v>8.4488136592082499E-2</v>
      </c>
      <c r="Q227" s="190"/>
      <c r="R227" s="197">
        <v>5.2874691200400399E-3</v>
      </c>
      <c r="S227" s="190">
        <v>8.9521615580945605E-4</v>
      </c>
      <c r="T227" s="197">
        <v>5.4201491554836598E-3</v>
      </c>
      <c r="U227" s="190">
        <v>1.18413356322168E-3</v>
      </c>
      <c r="V227" s="197">
        <v>4.0189422103238696E-3</v>
      </c>
      <c r="W227" s="190">
        <v>2.3946201346432298E-3</v>
      </c>
      <c r="X227" s="197">
        <v>5.3216247831400498E-3</v>
      </c>
      <c r="Y227" s="190">
        <v>5.2014125001824201E-4</v>
      </c>
      <c r="Z227" s="197">
        <v>1.3748708403795501E-3</v>
      </c>
      <c r="AA227" s="190">
        <v>5.9786203303393095E-4</v>
      </c>
      <c r="AB227" s="197">
        <v>1.0714256174309299E-3</v>
      </c>
      <c r="AC227" s="190">
        <v>3.5718498689315999E-4</v>
      </c>
      <c r="AD227" s="197">
        <v>2.4069496998229802E-3</v>
      </c>
      <c r="AE227" s="190">
        <v>1.24399692244738E-3</v>
      </c>
      <c r="AF227" s="197">
        <v>2.5764896100134001E-2</v>
      </c>
      <c r="AG227" s="190"/>
      <c r="AH227" s="197">
        <v>1.7575299403018999E-2</v>
      </c>
      <c r="AI227" s="190"/>
      <c r="AJ227" s="197">
        <v>1.10675602541313E-2</v>
      </c>
      <c r="AK227" s="190"/>
      <c r="AL227" s="197">
        <v>1.49854294426506E-2</v>
      </c>
      <c r="AM227" s="190"/>
      <c r="AN227" s="197">
        <v>5.8105604046315897E-3</v>
      </c>
      <c r="AO227" s="190">
        <v>5.0306410019362703E-3</v>
      </c>
      <c r="AP227" s="197">
        <v>1.62378990442458E-3</v>
      </c>
      <c r="AQ227" s="190"/>
    </row>
    <row r="228" spans="1:43" x14ac:dyDescent="0.35">
      <c r="A228">
        <v>125.107</v>
      </c>
      <c r="B228" t="s">
        <v>1267</v>
      </c>
      <c r="C228" t="s">
        <v>1573</v>
      </c>
      <c r="D228" s="197">
        <v>5.6761032498421002E-3</v>
      </c>
      <c r="E228" s="190">
        <v>5.6940937061694501E-3</v>
      </c>
      <c r="F228" s="197">
        <v>4.9318528902062E-3</v>
      </c>
      <c r="G228" s="190">
        <v>3.4813592184419098E-3</v>
      </c>
      <c r="H228" s="197">
        <v>3.8361135647406899E-3</v>
      </c>
      <c r="I228" s="190">
        <v>6.2144087203621799E-3</v>
      </c>
      <c r="J228" s="197">
        <v>3.17797511344632E-3</v>
      </c>
      <c r="K228" s="190">
        <v>2.1402643427712899E-3</v>
      </c>
      <c r="L228" s="197">
        <v>1.2500415345336E-2</v>
      </c>
      <c r="M228" s="190">
        <v>1.1218917418365599E-2</v>
      </c>
      <c r="N228" s="197">
        <v>6.6759496446194997E-3</v>
      </c>
      <c r="O228" s="190">
        <v>4.4748460304582497E-4</v>
      </c>
      <c r="P228" s="197">
        <v>2.0367483434349899E-2</v>
      </c>
      <c r="Q228" s="190"/>
      <c r="R228" s="197">
        <v>3.26136162125947E-3</v>
      </c>
      <c r="S228" s="190">
        <v>2.90469410957675E-5</v>
      </c>
      <c r="T228" s="197">
        <v>5.5628508077087699E-3</v>
      </c>
      <c r="U228" s="190">
        <v>1.8832067806682799E-3</v>
      </c>
      <c r="V228" s="197">
        <v>1.6950553160582E-3</v>
      </c>
      <c r="W228" s="190">
        <v>4.5898266009834201E-4</v>
      </c>
      <c r="X228" s="197">
        <v>2.4230978483343198E-3</v>
      </c>
      <c r="Y228" s="190">
        <v>2.2769627115631601E-4</v>
      </c>
      <c r="Z228" s="197">
        <v>2.34477362506151E-3</v>
      </c>
      <c r="AA228" s="190">
        <v>3.5494799006034999E-4</v>
      </c>
      <c r="AB228" s="197">
        <v>1.0353774364745801E-3</v>
      </c>
      <c r="AC228" s="190">
        <v>6.6904887776740395E-5</v>
      </c>
      <c r="AD228" s="197">
        <v>3.63077877608482E-3</v>
      </c>
      <c r="AE228" s="190">
        <v>1.47074327416568E-3</v>
      </c>
      <c r="AF228" s="197">
        <v>1.9556356119415998E-2</v>
      </c>
      <c r="AG228" s="190"/>
      <c r="AH228" s="197">
        <v>1.3335460953054301E-2</v>
      </c>
      <c r="AI228" s="190"/>
      <c r="AJ228" s="197">
        <v>1.9582616356673601E-2</v>
      </c>
      <c r="AK228" s="190"/>
      <c r="AL228" s="197">
        <v>0.13361135283651299</v>
      </c>
      <c r="AM228" s="190"/>
      <c r="AN228" s="197">
        <v>1.3335187058134701E-3</v>
      </c>
      <c r="AO228" s="190">
        <v>8.8137431995815696E-4</v>
      </c>
      <c r="AP228" s="197">
        <v>5.12051137614312E-4</v>
      </c>
      <c r="AQ228" s="190"/>
    </row>
    <row r="229" spans="1:43" x14ac:dyDescent="0.35">
      <c r="A229">
        <v>125.13200000000001</v>
      </c>
      <c r="B229" t="s">
        <v>1268</v>
      </c>
      <c r="C229" t="s">
        <v>1573</v>
      </c>
      <c r="D229" s="197">
        <v>1.9357977125884399E-2</v>
      </c>
      <c r="E229" s="190">
        <v>1.4124822036296201E-2</v>
      </c>
      <c r="F229" s="197">
        <v>1.7072118860366799E-2</v>
      </c>
      <c r="G229" s="190">
        <v>8.6121178679248091E-3</v>
      </c>
      <c r="H229" s="197">
        <v>2.3052978534904799E-2</v>
      </c>
      <c r="I229" s="190">
        <v>2.46987622934981E-2</v>
      </c>
      <c r="J229" s="197">
        <v>3.9384271113538698E-2</v>
      </c>
      <c r="K229" s="190">
        <v>3.7677770716000397E-2</v>
      </c>
      <c r="L229" s="197">
        <v>2.76288572226988E-2</v>
      </c>
      <c r="M229" s="190">
        <v>2.53738229074894E-2</v>
      </c>
      <c r="N229" s="197">
        <v>4.2672915800470897E-2</v>
      </c>
      <c r="O229" s="190">
        <v>5.33537885007723E-3</v>
      </c>
      <c r="P229" s="197">
        <v>0.153987957702168</v>
      </c>
      <c r="Q229" s="190"/>
      <c r="R229" s="197">
        <v>2.6282643821723399E-2</v>
      </c>
      <c r="S229" s="190">
        <v>5.4294165698091498E-3</v>
      </c>
      <c r="T229" s="197">
        <v>2.4316423723333098E-2</v>
      </c>
      <c r="U229" s="190">
        <v>1.0068629208396299E-2</v>
      </c>
      <c r="V229" s="197">
        <v>1.13420110304541E-2</v>
      </c>
      <c r="W229" s="190">
        <v>5.9714317445119297E-3</v>
      </c>
      <c r="X229" s="197">
        <v>1.4661284584112E-2</v>
      </c>
      <c r="Y229" s="190">
        <v>5.7562800825878397E-4</v>
      </c>
      <c r="Z229" s="197">
        <v>5.2887421162383904E-3</v>
      </c>
      <c r="AA229" s="190">
        <v>1.4458371520049999E-3</v>
      </c>
      <c r="AB229" s="197">
        <v>3.6115661238967402E-3</v>
      </c>
      <c r="AC229" s="190">
        <v>1.02746157303353E-3</v>
      </c>
      <c r="AD229" s="197">
        <v>1.1701847048317201E-2</v>
      </c>
      <c r="AE229" s="190">
        <v>6.03389217613025E-3</v>
      </c>
      <c r="AF229" s="197">
        <v>8.9084947239033097E-2</v>
      </c>
      <c r="AG229" s="190"/>
      <c r="AH229" s="197">
        <v>5.1743804620608798E-2</v>
      </c>
      <c r="AI229" s="190"/>
      <c r="AJ229" s="197">
        <v>9.9922526212511298E-2</v>
      </c>
      <c r="AK229" s="190"/>
      <c r="AL229" s="197">
        <v>0.13053403152231299</v>
      </c>
      <c r="AM229" s="190"/>
      <c r="AN229" s="197">
        <v>1.5043985551243101E-2</v>
      </c>
      <c r="AO229" s="190">
        <v>1.1411905588454599E-2</v>
      </c>
      <c r="AP229" s="197">
        <v>4.22355245353949E-3</v>
      </c>
      <c r="AQ229" s="190"/>
    </row>
    <row r="230" spans="1:43" x14ac:dyDescent="0.35">
      <c r="A230">
        <v>126.01900000000001</v>
      </c>
      <c r="B230" t="s">
        <v>743</v>
      </c>
      <c r="C230" t="s">
        <v>1573</v>
      </c>
      <c r="D230" s="197">
        <v>1.9729816559126102E-3</v>
      </c>
      <c r="E230" s="190">
        <v>8.9673491825742501E-4</v>
      </c>
      <c r="F230" s="197">
        <v>1.8709370580433399E-3</v>
      </c>
      <c r="G230" s="190">
        <v>5.5846925061881901E-4</v>
      </c>
      <c r="H230" s="197">
        <v>3.7575279803662999E-3</v>
      </c>
      <c r="I230" s="190">
        <v>2.6855250885946202E-3</v>
      </c>
      <c r="J230" s="197">
        <v>2.9911076123429899E-3</v>
      </c>
      <c r="K230" s="190">
        <v>1.41269951001507E-3</v>
      </c>
      <c r="L230" s="197">
        <v>2.4094706288325701E-3</v>
      </c>
      <c r="M230" s="190">
        <v>1.50424555871046E-3</v>
      </c>
      <c r="N230" s="197">
        <v>2.0443961513484802E-3</v>
      </c>
      <c r="O230" s="190">
        <v>5.9888079357973799E-5</v>
      </c>
      <c r="P230" s="197">
        <v>4.5434779725396701E-3</v>
      </c>
      <c r="Q230" s="190"/>
      <c r="R230" s="197">
        <v>1.9888939151790899E-3</v>
      </c>
      <c r="S230" s="190">
        <v>7.8986004694285195E-5</v>
      </c>
      <c r="T230" s="197">
        <v>2.9604820029261901E-3</v>
      </c>
      <c r="U230" s="190">
        <v>1.2448377063333099E-3</v>
      </c>
      <c r="V230" s="197">
        <v>1.3878086199674199E-4</v>
      </c>
      <c r="W230" s="190">
        <v>3.0966290798591798E-5</v>
      </c>
      <c r="X230" s="197">
        <v>8.2654435169293096E-5</v>
      </c>
      <c r="Y230" s="190">
        <v>2.7325222735168E-5</v>
      </c>
      <c r="Z230" s="197">
        <v>6.1728203255120699E-4</v>
      </c>
      <c r="AA230" s="190">
        <v>7.4183318337429704E-5</v>
      </c>
      <c r="AB230" s="197">
        <v>3.1666595911442399E-4</v>
      </c>
      <c r="AC230" s="190">
        <v>4.7611301629639101E-5</v>
      </c>
      <c r="AD230" s="197">
        <v>1.8541573986091001E-3</v>
      </c>
      <c r="AE230" s="190">
        <v>1.1371049745825699E-3</v>
      </c>
      <c r="AF230" s="197">
        <v>1.0432278482026301E-2</v>
      </c>
      <c r="AG230" s="190"/>
      <c r="AH230" s="197">
        <v>6.1473956093067699E-3</v>
      </c>
      <c r="AI230" s="190"/>
      <c r="AJ230" s="197">
        <v>5.2148584539764998E-3</v>
      </c>
      <c r="AK230" s="190"/>
      <c r="AL230" s="197">
        <v>7.2256949566789602E-2</v>
      </c>
      <c r="AM230" s="190"/>
      <c r="AN230" s="197">
        <v>2.17996768449979E-4</v>
      </c>
      <c r="AO230" s="190">
        <v>1.3051925572397699E-4</v>
      </c>
      <c r="AP230" s="197">
        <v>1.2408339310125401E-4</v>
      </c>
      <c r="AQ230" s="190"/>
    </row>
    <row r="231" spans="1:43" x14ac:dyDescent="0.35">
      <c r="A231">
        <v>126.03700000000001</v>
      </c>
      <c r="B231" t="s">
        <v>1269</v>
      </c>
      <c r="C231" t="s">
        <v>1573</v>
      </c>
      <c r="D231" s="197">
        <v>3.9210481431372797E-3</v>
      </c>
      <c r="E231" s="190">
        <v>1.7492187578123E-3</v>
      </c>
      <c r="F231" s="197">
        <v>4.0665975635357596E-3</v>
      </c>
      <c r="G231" s="190">
        <v>1.91597137289376E-3</v>
      </c>
      <c r="H231" s="197">
        <v>6.6563178164812699E-3</v>
      </c>
      <c r="I231" s="190">
        <v>4.3493838974708598E-3</v>
      </c>
      <c r="J231" s="197">
        <v>9.8005388203992409E-3</v>
      </c>
      <c r="K231" s="190">
        <v>6.13037299075842E-3</v>
      </c>
      <c r="L231" s="197">
        <v>6.7672085114664797E-3</v>
      </c>
      <c r="M231" s="190">
        <v>5.5487653046962897E-3</v>
      </c>
      <c r="N231" s="197">
        <v>1.4836460639209501E-3</v>
      </c>
      <c r="O231" s="190">
        <v>3.0914049149781598E-4</v>
      </c>
      <c r="P231" s="197">
        <v>5.8981698573525899E-3</v>
      </c>
      <c r="Q231" s="190"/>
      <c r="R231" s="197">
        <v>5.1785372753818798E-4</v>
      </c>
      <c r="S231" s="190">
        <v>1.7718643600310401E-5</v>
      </c>
      <c r="T231" s="197">
        <v>6.0601098854845905E-4</v>
      </c>
      <c r="U231" s="190">
        <v>5.4565165271326603E-6</v>
      </c>
      <c r="V231" s="197">
        <v>3.4644831968610898E-4</v>
      </c>
      <c r="W231" s="190">
        <v>6.8672266656513299E-5</v>
      </c>
      <c r="X231" s="197">
        <v>4.4304045066813699E-4</v>
      </c>
      <c r="Y231" s="190">
        <v>2.3412748279921599E-4</v>
      </c>
      <c r="Z231" s="197">
        <v>2.31709565105973E-4</v>
      </c>
      <c r="AA231" s="190">
        <v>2.2038272274517499E-5</v>
      </c>
      <c r="AB231" s="197">
        <v>1.7841792689922501E-4</v>
      </c>
      <c r="AC231" s="190">
        <v>5.84586137588488E-5</v>
      </c>
      <c r="AD231" s="197">
        <v>4.9571776224584198E-4</v>
      </c>
      <c r="AE231" s="190">
        <v>3.6741255730700898E-4</v>
      </c>
      <c r="AF231" s="197">
        <v>1.51463615434915E-3</v>
      </c>
      <c r="AG231" s="190"/>
      <c r="AH231" s="197">
        <v>6.4297828027785301E-4</v>
      </c>
      <c r="AI231" s="190"/>
      <c r="AJ231" s="197">
        <v>3.3728468358654902E-3</v>
      </c>
      <c r="AK231" s="190"/>
      <c r="AL231" s="197">
        <v>9.7863392052678893E-4</v>
      </c>
      <c r="AM231" s="190"/>
      <c r="AN231" s="197">
        <v>1.34603038552634E-4</v>
      </c>
      <c r="AO231" s="190">
        <v>5.2203006152907802E-5</v>
      </c>
      <c r="AP231" s="197">
        <v>1.03009300182952E-4</v>
      </c>
      <c r="AQ231" s="190"/>
    </row>
    <row r="232" spans="1:43" x14ac:dyDescent="0.35">
      <c r="A232">
        <v>126.05500000000001</v>
      </c>
      <c r="B232" t="s">
        <v>1270</v>
      </c>
      <c r="C232" t="s">
        <v>1573</v>
      </c>
      <c r="D232" s="197">
        <v>2.7344325530030298E-3</v>
      </c>
      <c r="E232" s="190">
        <v>2.0033347569524099E-3</v>
      </c>
      <c r="F232" s="197">
        <v>4.4590147828766297E-3</v>
      </c>
      <c r="G232" s="190">
        <v>2.08778556807936E-3</v>
      </c>
      <c r="H232" s="197">
        <v>2.3655072503260201E-3</v>
      </c>
      <c r="I232" s="190">
        <v>1.61878903633668E-3</v>
      </c>
      <c r="J232" s="197">
        <v>1.9609254397328999E-2</v>
      </c>
      <c r="K232" s="190">
        <v>3.2695792462782702E-2</v>
      </c>
      <c r="L232" s="197">
        <v>2.6504014372031599E-2</v>
      </c>
      <c r="M232" s="190">
        <v>3.2383758257802299E-2</v>
      </c>
      <c r="N232" s="197">
        <v>1.0957770105311E-2</v>
      </c>
      <c r="O232" s="190">
        <v>2.8015856103491099E-3</v>
      </c>
      <c r="P232" s="197">
        <v>3.7873577087873103E-2</v>
      </c>
      <c r="Q232" s="190"/>
      <c r="R232" s="197">
        <v>6.5478699778822799E-3</v>
      </c>
      <c r="S232" s="190">
        <v>1.14664456207933E-3</v>
      </c>
      <c r="T232" s="197">
        <v>8.8137705327048805E-3</v>
      </c>
      <c r="U232" s="190">
        <v>1.4829722148463099E-3</v>
      </c>
      <c r="V232" s="197">
        <v>1.84250348580869E-3</v>
      </c>
      <c r="W232" s="190">
        <v>3.0224293476957098E-4</v>
      </c>
      <c r="X232" s="197">
        <v>1.9723712830902402E-3</v>
      </c>
      <c r="Y232" s="190">
        <v>4.1574349261211499E-4</v>
      </c>
      <c r="Z232" s="197">
        <v>1.7692539413773801E-3</v>
      </c>
      <c r="AA232" s="190">
        <v>5.2059833409769205E-4</v>
      </c>
      <c r="AB232" s="197">
        <v>1.2792165785973501E-3</v>
      </c>
      <c r="AC232" s="190">
        <v>7.2215810556362802E-4</v>
      </c>
      <c r="AD232" s="197">
        <v>4.2760547161214196E-3</v>
      </c>
      <c r="AE232" s="190">
        <v>1.2586955444655E-3</v>
      </c>
      <c r="AF232" s="197">
        <v>4.2554159109927402E-2</v>
      </c>
      <c r="AG232" s="190"/>
      <c r="AH232" s="197">
        <v>3.3280967907529102E-2</v>
      </c>
      <c r="AI232" s="190"/>
      <c r="AJ232" s="197">
        <v>2.3671786970253701E-2</v>
      </c>
      <c r="AK232" s="190"/>
      <c r="AL232" s="197">
        <v>4.9450347324367899E-2</v>
      </c>
      <c r="AM232" s="190"/>
      <c r="AN232" s="197">
        <v>1.00312980274192E-2</v>
      </c>
      <c r="AO232" s="190">
        <v>7.9881995420125595E-3</v>
      </c>
      <c r="AP232" s="197">
        <v>1.92337573057413E-3</v>
      </c>
      <c r="AQ232" s="190"/>
    </row>
    <row r="233" spans="1:43" x14ac:dyDescent="0.35">
      <c r="A233">
        <v>126.09099999999999</v>
      </c>
      <c r="B233" t="s">
        <v>1271</v>
      </c>
      <c r="C233" t="s">
        <v>1573</v>
      </c>
      <c r="D233" s="197">
        <v>9.9439860157918996E-4</v>
      </c>
      <c r="E233" s="190">
        <v>1.10966674722998E-3</v>
      </c>
      <c r="F233" s="197">
        <v>1.2812458712761E-3</v>
      </c>
      <c r="G233" s="190">
        <v>6.6421965430874203E-4</v>
      </c>
      <c r="H233" s="197">
        <v>1.1207307063316799E-3</v>
      </c>
      <c r="I233" s="190">
        <v>1.04470593630031E-3</v>
      </c>
      <c r="J233" s="197">
        <v>7.0354812449154903E-3</v>
      </c>
      <c r="K233" s="190">
        <v>9.9119754713103102E-3</v>
      </c>
      <c r="L233" s="197">
        <v>3.0122750100496001E-3</v>
      </c>
      <c r="M233" s="190">
        <v>3.0363507861683801E-3</v>
      </c>
      <c r="N233" s="197">
        <v>1.9362931483130901E-3</v>
      </c>
      <c r="O233" s="190">
        <v>1.4296678418802901E-4</v>
      </c>
      <c r="P233" s="197">
        <v>1.1051269408669399E-2</v>
      </c>
      <c r="Q233" s="190"/>
      <c r="R233" s="197">
        <v>8.8499049931799905E-4</v>
      </c>
      <c r="S233" s="190">
        <v>4.3154213933958202E-5</v>
      </c>
      <c r="T233" s="197">
        <v>1.1954480639450101E-3</v>
      </c>
      <c r="U233" s="190">
        <v>4.5510708268249399E-4</v>
      </c>
      <c r="V233" s="197">
        <v>4.1804003952864398E-4</v>
      </c>
      <c r="W233" s="190">
        <v>1.25811911216079E-4</v>
      </c>
      <c r="X233" s="197">
        <v>5.1930053331272698E-4</v>
      </c>
      <c r="Y233" s="190">
        <v>1.42587425339984E-4</v>
      </c>
      <c r="Z233" s="197">
        <v>3.3613610863900497E-4</v>
      </c>
      <c r="AA233" s="190">
        <v>1.06723624698859E-4</v>
      </c>
      <c r="AB233" s="197">
        <v>2.67264303184907E-4</v>
      </c>
      <c r="AC233" s="190">
        <v>9.4463816366477897E-5</v>
      </c>
      <c r="AD233" s="197">
        <v>8.6032731790521705E-4</v>
      </c>
      <c r="AE233" s="190">
        <v>5.5605779629092197E-4</v>
      </c>
      <c r="AF233" s="197">
        <v>1.04342786597487E-2</v>
      </c>
      <c r="AG233" s="190"/>
      <c r="AH233" s="197">
        <v>6.2554102895298102E-3</v>
      </c>
      <c r="AI233" s="190"/>
      <c r="AJ233" s="197">
        <v>3.2412838514304801E-3</v>
      </c>
      <c r="AK233" s="190"/>
      <c r="AL233" s="197">
        <v>1.71026851428428E-2</v>
      </c>
      <c r="AM233" s="190"/>
      <c r="AN233" s="197">
        <v>1.12618581305254E-3</v>
      </c>
      <c r="AO233" s="190">
        <v>1.0303674776977001E-3</v>
      </c>
      <c r="AP233" s="197">
        <v>2.9009626168699802E-4</v>
      </c>
      <c r="AQ233" s="190"/>
    </row>
    <row r="234" spans="1:43" x14ac:dyDescent="0.35">
      <c r="A234">
        <v>126.104</v>
      </c>
      <c r="B234" t="s">
        <v>1272</v>
      </c>
      <c r="C234" t="s">
        <v>1573</v>
      </c>
      <c r="D234" s="197">
        <v>8.6093794843293396E-4</v>
      </c>
      <c r="E234" s="190">
        <v>5.1398981777140405E-4</v>
      </c>
      <c r="F234" s="197">
        <v>9.1797369148613201E-4</v>
      </c>
      <c r="G234" s="190">
        <v>2.76009760578491E-4</v>
      </c>
      <c r="H234" s="197">
        <v>5.8407837047832903E-4</v>
      </c>
      <c r="I234" s="190">
        <v>4.6195201443553102E-4</v>
      </c>
      <c r="J234" s="197">
        <v>1.85615583139563E-3</v>
      </c>
      <c r="K234" s="190">
        <v>1.51610478599057E-3</v>
      </c>
      <c r="L234" s="197">
        <v>3.4217692406830098E-3</v>
      </c>
      <c r="M234" s="190">
        <v>2.9993705525314901E-3</v>
      </c>
      <c r="N234" s="197">
        <v>5.26476427575737E-3</v>
      </c>
      <c r="O234" s="190">
        <v>5.7720441547415996E-4</v>
      </c>
      <c r="P234" s="197">
        <v>2.1425124145779899E-2</v>
      </c>
      <c r="Q234" s="190"/>
      <c r="R234" s="197">
        <v>3.22069001177595E-3</v>
      </c>
      <c r="S234" s="190">
        <v>9.5086807444502201E-5</v>
      </c>
      <c r="T234" s="197">
        <v>3.7094194757154001E-3</v>
      </c>
      <c r="U234" s="190">
        <v>1.8640470986608299E-3</v>
      </c>
      <c r="V234" s="197">
        <v>9.9510812263256402E-4</v>
      </c>
      <c r="W234" s="190">
        <v>3.4991891481244802E-4</v>
      </c>
      <c r="X234" s="197">
        <v>1.36444064958521E-3</v>
      </c>
      <c r="Y234" s="190">
        <v>1.34999753934559E-4</v>
      </c>
      <c r="Z234" s="197">
        <v>1.04332559283114E-3</v>
      </c>
      <c r="AA234" s="190">
        <v>2.15998931691628E-4</v>
      </c>
      <c r="AB234" s="197">
        <v>5.8711194915864499E-4</v>
      </c>
      <c r="AC234" s="190">
        <v>1.5984297766911699E-4</v>
      </c>
      <c r="AD234" s="197">
        <v>3.2638550498505798E-3</v>
      </c>
      <c r="AE234" s="190">
        <v>2.3559400323298202E-3</v>
      </c>
      <c r="AF234" s="197">
        <v>1.15197466436688E-2</v>
      </c>
      <c r="AG234" s="190"/>
      <c r="AH234" s="197">
        <v>6.7194490642523601E-3</v>
      </c>
      <c r="AI234" s="190"/>
      <c r="AJ234" s="197">
        <v>2.82592636147436E-2</v>
      </c>
      <c r="AK234" s="190"/>
      <c r="AL234" s="197">
        <v>8.5043552964566296E-2</v>
      </c>
      <c r="AM234" s="190"/>
      <c r="AN234" s="197">
        <v>2.18207433046351E-4</v>
      </c>
      <c r="AO234" s="190">
        <v>1.08150515647031E-4</v>
      </c>
      <c r="AP234" s="197">
        <v>3.3535090162874599E-4</v>
      </c>
      <c r="AQ234" s="190"/>
    </row>
    <row r="235" spans="1:43" x14ac:dyDescent="0.35">
      <c r="A235">
        <v>126.128</v>
      </c>
      <c r="B235" t="s">
        <v>1084</v>
      </c>
      <c r="C235" t="s">
        <v>1650</v>
      </c>
      <c r="D235" s="197">
        <v>1.5997802424088999E-4</v>
      </c>
      <c r="E235" s="190">
        <v>1.10579601098539E-4</v>
      </c>
      <c r="F235" s="197">
        <v>2.55405376517843E-4</v>
      </c>
      <c r="G235" s="190">
        <v>1.76190953748934E-4</v>
      </c>
      <c r="H235" s="197">
        <v>1.4363047592492201E-4</v>
      </c>
      <c r="I235" s="190">
        <v>1.0227688692150801E-4</v>
      </c>
      <c r="J235" s="197">
        <v>2.1401355077806999E-3</v>
      </c>
      <c r="K235" s="190">
        <v>4.1078790095491298E-3</v>
      </c>
      <c r="L235" s="197">
        <v>1.25155792302617E-3</v>
      </c>
      <c r="M235" s="190">
        <v>1.6016235993208899E-3</v>
      </c>
      <c r="N235" s="197">
        <v>6.9931130084582599E-4</v>
      </c>
      <c r="O235" s="190">
        <v>1.27044661212942E-5</v>
      </c>
      <c r="P235" s="197">
        <v>2.7216069904421E-3</v>
      </c>
      <c r="Q235" s="190"/>
      <c r="R235" s="197">
        <v>5.0381619648682304E-4</v>
      </c>
      <c r="S235" s="190">
        <v>1.4469551882304801E-5</v>
      </c>
      <c r="T235" s="197">
        <v>1.19079217108659E-3</v>
      </c>
      <c r="U235" s="190">
        <v>3.1325349821731098E-4</v>
      </c>
      <c r="V235" s="197">
        <v>1.6826065588223599E-4</v>
      </c>
      <c r="W235" s="190">
        <v>5.4281439306620897E-5</v>
      </c>
      <c r="X235" s="197">
        <v>1.84883557734333E-4</v>
      </c>
      <c r="Y235" s="190">
        <v>1.48409369733679E-5</v>
      </c>
      <c r="Z235" s="197">
        <v>1.99355939094221E-4</v>
      </c>
      <c r="AA235" s="190">
        <v>3.2150171624589102E-5</v>
      </c>
      <c r="AB235" s="197">
        <v>1.02177021946683E-4</v>
      </c>
      <c r="AC235" s="190">
        <v>8.1912643863526596E-6</v>
      </c>
      <c r="AD235" s="197">
        <v>4.9887698589242704E-4</v>
      </c>
      <c r="AE235" s="190">
        <v>3.4975889191355401E-4</v>
      </c>
      <c r="AF235" s="197">
        <v>2.73351563384675E-3</v>
      </c>
      <c r="AG235" s="190"/>
      <c r="AH235" s="197">
        <v>1.21738099410553E-3</v>
      </c>
      <c r="AI235" s="190"/>
      <c r="AJ235" s="197">
        <v>3.16612108119874E-3</v>
      </c>
      <c r="AK235" s="190"/>
      <c r="AL235" s="197">
        <v>2.3292277115689399E-2</v>
      </c>
      <c r="AM235" s="190"/>
      <c r="AN235" s="197">
        <v>2.7216011446885101E-5</v>
      </c>
      <c r="AO235" s="190">
        <v>5.2003603723703203E-6</v>
      </c>
      <c r="AP235" s="197">
        <v>5.3122885303784102E-5</v>
      </c>
      <c r="AQ235" s="190"/>
    </row>
    <row r="236" spans="1:43" x14ac:dyDescent="0.35">
      <c r="A236">
        <v>126.97</v>
      </c>
      <c r="B236" t="s">
        <v>1086</v>
      </c>
      <c r="C236" t="s">
        <v>1651</v>
      </c>
      <c r="D236" s="197">
        <v>9.8301380475339004E-4</v>
      </c>
      <c r="E236" s="190">
        <v>1.1772494698518701E-3</v>
      </c>
      <c r="F236" s="197">
        <v>1.27074324982091E-3</v>
      </c>
      <c r="G236" s="190">
        <v>8.0954949170044296E-4</v>
      </c>
      <c r="H236" s="197">
        <v>1.0217945581784201E-3</v>
      </c>
      <c r="I236" s="190">
        <v>1.9931207650755898E-3</v>
      </c>
      <c r="J236" s="197">
        <v>1.42226952502334E-3</v>
      </c>
      <c r="K236" s="190">
        <v>1.36851385278806E-3</v>
      </c>
      <c r="L236" s="197">
        <v>1.66980956385944E-3</v>
      </c>
      <c r="M236" s="190">
        <v>1.7804928093520501E-3</v>
      </c>
      <c r="N236" s="197">
        <v>2.77284854395969E-4</v>
      </c>
      <c r="O236" s="190">
        <v>4.4651788867257999E-5</v>
      </c>
      <c r="P236" s="197">
        <v>1.4918529481777801E-3</v>
      </c>
      <c r="Q236" s="190"/>
      <c r="R236" s="197">
        <v>2.21285723635056E-4</v>
      </c>
      <c r="S236" s="190">
        <v>2.3975709303651499E-5</v>
      </c>
      <c r="T236" s="197">
        <v>3.2509859463823498E-4</v>
      </c>
      <c r="U236" s="190">
        <v>1.7179198073538401E-4</v>
      </c>
      <c r="V236" s="197">
        <v>5.6832297002435402E-5</v>
      </c>
      <c r="W236" s="190">
        <v>1.24395802338699E-5</v>
      </c>
      <c r="X236" s="197">
        <v>6.7477303879636303E-5</v>
      </c>
      <c r="Y236" s="190">
        <v>1.04240199792905E-5</v>
      </c>
      <c r="Z236" s="197">
        <v>6.4305545741085096E-5</v>
      </c>
      <c r="AA236" s="190">
        <v>1.8161414510439202E-5</v>
      </c>
      <c r="AB236" s="197">
        <v>4.2673136982632102E-5</v>
      </c>
      <c r="AC236" s="190">
        <v>1.39191795314404E-5</v>
      </c>
      <c r="AD236" s="197">
        <v>2.30932066995694E-4</v>
      </c>
      <c r="AE236" s="190">
        <v>1.78389913956834E-4</v>
      </c>
      <c r="AF236" s="197">
        <v>1.08897109889869E-3</v>
      </c>
      <c r="AG236" s="190"/>
      <c r="AH236" s="197">
        <v>6.3681054650160604E-4</v>
      </c>
      <c r="AI236" s="190"/>
      <c r="AJ236" s="197">
        <v>1.77596696425396E-3</v>
      </c>
      <c r="AK236" s="190"/>
      <c r="AL236" s="197">
        <v>8.9654205183358499E-3</v>
      </c>
      <c r="AM236" s="190"/>
      <c r="AN236" s="197">
        <v>5.1663131844159698E-5</v>
      </c>
      <c r="AO236" s="190">
        <v>2.7308726873071E-5</v>
      </c>
      <c r="AP236" s="197">
        <v>3.8519897748682599E-5</v>
      </c>
      <c r="AQ236" s="190"/>
    </row>
    <row r="237" spans="1:43" x14ac:dyDescent="0.35">
      <c r="A237">
        <v>127.039</v>
      </c>
      <c r="B237" t="s">
        <v>1088</v>
      </c>
      <c r="C237" t="s">
        <v>1652</v>
      </c>
      <c r="D237" s="197">
        <v>0.332833496444982</v>
      </c>
      <c r="E237" s="190">
        <v>0.17527800854834</v>
      </c>
      <c r="F237" s="197">
        <v>0.27005436462194898</v>
      </c>
      <c r="G237" s="190">
        <v>9.9877391112990502E-2</v>
      </c>
      <c r="H237" s="197">
        <v>0.70290060254688502</v>
      </c>
      <c r="I237" s="190">
        <v>0.58596261693264995</v>
      </c>
      <c r="J237" s="197">
        <v>0.56232896432300405</v>
      </c>
      <c r="K237" s="190">
        <v>0.363673257758026</v>
      </c>
      <c r="L237" s="197">
        <v>0.304483442462956</v>
      </c>
      <c r="M237" s="190">
        <v>0.16418648777456199</v>
      </c>
      <c r="N237" s="197">
        <v>6.84833247273312E-4</v>
      </c>
      <c r="O237" s="190">
        <v>2.1307931261893299E-4</v>
      </c>
      <c r="P237" s="197">
        <v>4.1468909933236901E-3</v>
      </c>
      <c r="Q237" s="190"/>
      <c r="R237" s="197">
        <v>1.62721332674798E-3</v>
      </c>
      <c r="S237" s="190">
        <v>1.2346797689138399E-4</v>
      </c>
      <c r="T237" s="197">
        <v>1.44842130832532E-3</v>
      </c>
      <c r="U237" s="190">
        <v>7.77306723575806E-4</v>
      </c>
      <c r="V237" s="197">
        <v>4.4862524533361201E-4</v>
      </c>
      <c r="W237" s="190">
        <v>1.0689749639664801E-4</v>
      </c>
      <c r="X237" s="197">
        <v>6.0331819474635298E-4</v>
      </c>
      <c r="Y237" s="190">
        <v>1.88131612524885E-4</v>
      </c>
      <c r="Z237" s="197">
        <v>4.3897305804957101E-4</v>
      </c>
      <c r="AA237" s="190">
        <v>1.3475926182674299E-4</v>
      </c>
      <c r="AB237" s="197">
        <v>3.6247726655585198E-4</v>
      </c>
      <c r="AC237" s="190">
        <v>1.18032151865118E-4</v>
      </c>
      <c r="AD237" s="197">
        <v>1.3571756992255401E-3</v>
      </c>
      <c r="AE237" s="190">
        <v>1.01832409456605E-3</v>
      </c>
      <c r="AF237" s="197">
        <v>2.90855005547903E-3</v>
      </c>
      <c r="AG237" s="190"/>
      <c r="AH237" s="197">
        <v>1.5376250637416E-3</v>
      </c>
      <c r="AI237" s="190"/>
      <c r="AJ237" s="197">
        <v>2.45342445204397E-3</v>
      </c>
      <c r="AK237" s="190"/>
      <c r="AL237" s="197">
        <v>4.0556230458426504E-3</v>
      </c>
      <c r="AM237" s="190"/>
      <c r="AN237" s="197">
        <v>2.4572427661071898E-4</v>
      </c>
      <c r="AO237" s="190">
        <v>1.8432734834480501E-4</v>
      </c>
      <c r="AP237" s="197">
        <v>4.9750862032805403E-4</v>
      </c>
      <c r="AQ237" s="190"/>
    </row>
    <row r="238" spans="1:43" x14ac:dyDescent="0.35">
      <c r="A238">
        <v>127.075</v>
      </c>
      <c r="B238" t="s">
        <v>1273</v>
      </c>
      <c r="C238" t="s">
        <v>1573</v>
      </c>
      <c r="D238" s="197">
        <v>4.37913922200594E-2</v>
      </c>
      <c r="E238" s="190">
        <v>1.9672081680559401E-2</v>
      </c>
      <c r="F238" s="197">
        <v>3.9379718393645798E-2</v>
      </c>
      <c r="G238" s="190">
        <v>1.34832602638987E-2</v>
      </c>
      <c r="H238" s="197">
        <v>2.9815575257537499E-2</v>
      </c>
      <c r="I238" s="190">
        <v>2.6152667494167201E-2</v>
      </c>
      <c r="J238" s="197">
        <v>8.5565574810003001E-2</v>
      </c>
      <c r="K238" s="190">
        <v>7.6306604462816605E-2</v>
      </c>
      <c r="L238" s="197">
        <v>6.0669073007222997E-2</v>
      </c>
      <c r="M238" s="190">
        <v>3.7080339296366401E-2</v>
      </c>
      <c r="N238" s="197">
        <v>4.8869314201581697E-4</v>
      </c>
      <c r="O238" s="190">
        <v>1.01328542872543E-4</v>
      </c>
      <c r="P238" s="197">
        <v>1.9849819438028998E-3</v>
      </c>
      <c r="Q238" s="190"/>
      <c r="R238" s="197">
        <v>1.15190590796996E-3</v>
      </c>
      <c r="S238" s="190">
        <v>1.9645570887529001E-4</v>
      </c>
      <c r="T238" s="197">
        <v>1.0492244023708401E-3</v>
      </c>
      <c r="U238" s="190">
        <v>6.1395159890377797E-4</v>
      </c>
      <c r="V238" s="197">
        <v>3.0576274132145502E-4</v>
      </c>
      <c r="W238" s="190">
        <v>1.1020945349946501E-4</v>
      </c>
      <c r="X238" s="197">
        <v>3.99199926413034E-4</v>
      </c>
      <c r="Y238" s="190">
        <v>3.2542525842299202E-6</v>
      </c>
      <c r="Z238" s="197">
        <v>2.7680715824846301E-4</v>
      </c>
      <c r="AA238" s="190">
        <v>5.1328486591025699E-5</v>
      </c>
      <c r="AB238" s="197">
        <v>2.1765425224822501E-4</v>
      </c>
      <c r="AC238" s="190">
        <v>6.58441575943129E-5</v>
      </c>
      <c r="AD238" s="197">
        <v>6.6191907793558698E-4</v>
      </c>
      <c r="AE238" s="190">
        <v>4.19765193209903E-4</v>
      </c>
      <c r="AF238" s="197">
        <v>2.6985000705803601E-3</v>
      </c>
      <c r="AG238" s="190"/>
      <c r="AH238" s="197">
        <v>1.69781027626293E-3</v>
      </c>
      <c r="AI238" s="190"/>
      <c r="AJ238" s="197">
        <v>2.0692151162006499E-3</v>
      </c>
      <c r="AK238" s="190"/>
      <c r="AL238" s="197">
        <v>1.3583555847423E-2</v>
      </c>
      <c r="AM238" s="190"/>
      <c r="AN238" s="197">
        <v>7.6992052070951105E-5</v>
      </c>
      <c r="AO238" s="190">
        <v>3.3752534087127E-5</v>
      </c>
      <c r="AP238" s="197">
        <v>1.5994291214755101E-4</v>
      </c>
      <c r="AQ238" s="190"/>
    </row>
    <row r="239" spans="1:43" x14ac:dyDescent="0.35">
      <c r="A239">
        <v>127.11199999999999</v>
      </c>
      <c r="B239" t="s">
        <v>1274</v>
      </c>
      <c r="C239" t="s">
        <v>1573</v>
      </c>
      <c r="D239" s="197">
        <v>2.06049259857349E-2</v>
      </c>
      <c r="E239" s="190">
        <v>1.1084080400900099E-2</v>
      </c>
      <c r="F239" s="197">
        <v>2.4183134235799101E-2</v>
      </c>
      <c r="G239" s="190">
        <v>1.0115097514331199E-2</v>
      </c>
      <c r="H239" s="197">
        <v>3.8117809800958101E-2</v>
      </c>
      <c r="I239" s="190">
        <v>2.75607849766186E-2</v>
      </c>
      <c r="J239" s="197">
        <v>5.4561904741358802E-2</v>
      </c>
      <c r="K239" s="190">
        <v>3.33984790345591E-2</v>
      </c>
      <c r="L239" s="197">
        <v>2.6954657890152101E-2</v>
      </c>
      <c r="M239" s="190">
        <v>1.91859886932534E-2</v>
      </c>
      <c r="N239" s="197">
        <v>1.9257926950902199E-3</v>
      </c>
      <c r="O239" s="190">
        <v>7.8512525122221704E-5</v>
      </c>
      <c r="P239" s="197">
        <v>5.9039135800763301E-3</v>
      </c>
      <c r="Q239" s="190"/>
      <c r="R239" s="197">
        <v>1.1620246270155001E-3</v>
      </c>
      <c r="S239" s="190">
        <v>1.87334192556182E-5</v>
      </c>
      <c r="T239" s="197">
        <v>1.6969358350259901E-3</v>
      </c>
      <c r="U239" s="190">
        <v>7.6383615346117296E-4</v>
      </c>
      <c r="V239" s="197">
        <v>3.8630594450745199E-4</v>
      </c>
      <c r="W239" s="190">
        <v>1.2233101863328899E-4</v>
      </c>
      <c r="X239" s="197">
        <v>4.3452438628071102E-4</v>
      </c>
      <c r="Y239" s="190">
        <v>2.80732923148558E-5</v>
      </c>
      <c r="Z239" s="197">
        <v>3.1725499224178401E-4</v>
      </c>
      <c r="AA239" s="190">
        <v>7.6272953208461494E-5</v>
      </c>
      <c r="AB239" s="197">
        <v>1.6068182424080601E-4</v>
      </c>
      <c r="AC239" s="190">
        <v>1.93408438239107E-5</v>
      </c>
      <c r="AD239" s="197">
        <v>1.18608316551731E-3</v>
      </c>
      <c r="AE239" s="190">
        <v>9.7576355379191395E-4</v>
      </c>
      <c r="AF239" s="197">
        <v>5.6182723232592697E-3</v>
      </c>
      <c r="AG239" s="190"/>
      <c r="AH239" s="197">
        <v>2.95353550215553E-3</v>
      </c>
      <c r="AI239" s="190"/>
      <c r="AJ239" s="197">
        <v>5.1175593494817801E-3</v>
      </c>
      <c r="AK239" s="190"/>
      <c r="AL239" s="197">
        <v>2.8519103095315201E-2</v>
      </c>
      <c r="AM239" s="190"/>
      <c r="AN239" s="197">
        <v>1.6264362600631701E-4</v>
      </c>
      <c r="AO239" s="190">
        <v>6.3310502369482902E-5</v>
      </c>
      <c r="AP239" s="197">
        <v>6.3768236918737494E-5</v>
      </c>
      <c r="AQ239" s="190"/>
    </row>
    <row r="240" spans="1:43" x14ac:dyDescent="0.35">
      <c r="A240">
        <v>127.148</v>
      </c>
      <c r="B240" t="s">
        <v>1275</v>
      </c>
      <c r="C240" t="s">
        <v>1573</v>
      </c>
      <c r="D240" s="197">
        <v>2.96230600975063E-3</v>
      </c>
      <c r="E240" s="190">
        <v>2.1934078828225998E-3</v>
      </c>
      <c r="F240" s="197">
        <v>3.0698182530289201E-3</v>
      </c>
      <c r="G240" s="190">
        <v>1.6130188467925099E-3</v>
      </c>
      <c r="H240" s="197">
        <v>1.4406941727225101E-3</v>
      </c>
      <c r="I240" s="190">
        <v>8.1097064269095899E-4</v>
      </c>
      <c r="J240" s="197">
        <v>8.3740042789059201E-3</v>
      </c>
      <c r="K240" s="190">
        <v>9.2833571521785292E-3</v>
      </c>
      <c r="L240" s="197">
        <v>5.1022435698569301E-3</v>
      </c>
      <c r="M240" s="190">
        <v>4.0698767621298402E-3</v>
      </c>
      <c r="N240" s="197">
        <v>4.3103727137434296E-3</v>
      </c>
      <c r="O240" s="190">
        <v>1.3555967515120101E-3</v>
      </c>
      <c r="P240" s="197">
        <v>1.64943647507272E-2</v>
      </c>
      <c r="Q240" s="190"/>
      <c r="R240" s="197">
        <v>4.1617183164575997E-3</v>
      </c>
      <c r="S240" s="190">
        <v>1.1935896441828101E-3</v>
      </c>
      <c r="T240" s="197">
        <v>4.0118511748126803E-3</v>
      </c>
      <c r="U240" s="190">
        <v>2.8207317462828501E-4</v>
      </c>
      <c r="V240" s="197">
        <v>2.3654245241233698E-3</v>
      </c>
      <c r="W240" s="190">
        <v>9.9829329522926696E-5</v>
      </c>
      <c r="X240" s="197">
        <v>3.2732994504215199E-3</v>
      </c>
      <c r="Y240" s="190">
        <v>1.8433865979791499E-3</v>
      </c>
      <c r="Z240" s="197">
        <v>1.6608747976996001E-3</v>
      </c>
      <c r="AA240" s="190">
        <v>3.4791436588397899E-4</v>
      </c>
      <c r="AB240" s="197">
        <v>1.7731962492095301E-3</v>
      </c>
      <c r="AC240" s="190">
        <v>4.5420621859290199E-4</v>
      </c>
      <c r="AD240" s="197">
        <v>3.8798133272277199E-3</v>
      </c>
      <c r="AE240" s="190">
        <v>2.5497422914562699E-3</v>
      </c>
      <c r="AF240" s="197">
        <v>1.4062177905939E-2</v>
      </c>
      <c r="AG240" s="190"/>
      <c r="AH240" s="197">
        <v>7.4893720675400502E-3</v>
      </c>
      <c r="AI240" s="190"/>
      <c r="AJ240" s="197">
        <v>1.03300541292992E-2</v>
      </c>
      <c r="AK240" s="190"/>
      <c r="AL240" s="197">
        <v>8.4433197856690102E-3</v>
      </c>
      <c r="AM240" s="190"/>
      <c r="AN240" s="197">
        <v>5.08957835823167E-3</v>
      </c>
      <c r="AO240" s="190">
        <v>5.1690134284468198E-3</v>
      </c>
      <c r="AP240" s="197">
        <v>2.2186945381583098E-3</v>
      </c>
      <c r="AQ240" s="190"/>
    </row>
    <row r="241" spans="1:43" x14ac:dyDescent="0.35">
      <c r="A241">
        <v>128.06200000000001</v>
      </c>
      <c r="B241" t="s">
        <v>191</v>
      </c>
      <c r="C241" t="s">
        <v>1573</v>
      </c>
      <c r="D241" s="197">
        <v>1.8904280855801001E-3</v>
      </c>
      <c r="E241" s="190">
        <v>1.5917609775733699E-3</v>
      </c>
      <c r="F241" s="197">
        <v>2.2164979268915999E-3</v>
      </c>
      <c r="G241" s="190">
        <v>7.0911017551842401E-4</v>
      </c>
      <c r="H241" s="197">
        <v>8.5868657915674199E-4</v>
      </c>
      <c r="I241" s="190">
        <v>1.0724341018014799E-3</v>
      </c>
      <c r="J241" s="197">
        <v>4.7849900369446099E-3</v>
      </c>
      <c r="K241" s="190">
        <v>5.2455662127491396E-3</v>
      </c>
      <c r="L241" s="197">
        <v>2.9601083074063299E-3</v>
      </c>
      <c r="M241" s="190">
        <v>3.23977677856943E-3</v>
      </c>
      <c r="N241" s="197">
        <v>4.5833074724225004E-3</v>
      </c>
      <c r="O241" s="190">
        <v>2.6522712420969799E-3</v>
      </c>
      <c r="P241" s="197">
        <v>1.36756359954E-2</v>
      </c>
      <c r="Q241" s="190"/>
      <c r="R241" s="197">
        <v>5.6134461699489198E-3</v>
      </c>
      <c r="S241" s="190">
        <v>1.1524307655619999E-3</v>
      </c>
      <c r="T241" s="197">
        <v>5.82983777247662E-3</v>
      </c>
      <c r="U241" s="190">
        <v>1.4807734573840899E-3</v>
      </c>
      <c r="V241" s="197">
        <v>1.2074710183505E-3</v>
      </c>
      <c r="W241" s="190">
        <v>2.00008116607933E-4</v>
      </c>
      <c r="X241" s="197">
        <v>1.3411300282554399E-3</v>
      </c>
      <c r="Y241" s="190">
        <v>3.5909168856288701E-4</v>
      </c>
      <c r="Z241" s="197">
        <v>1.48504574534579E-3</v>
      </c>
      <c r="AA241" s="190">
        <v>6.2900647330421699E-4</v>
      </c>
      <c r="AB241" s="197">
        <v>1.1051301968661999E-3</v>
      </c>
      <c r="AC241" s="190">
        <v>8.3954936389140896E-4</v>
      </c>
      <c r="AD241" s="197">
        <v>3.6032838073808602E-3</v>
      </c>
      <c r="AE241" s="190">
        <v>1.02065952398065E-3</v>
      </c>
      <c r="AF241" s="197">
        <v>4.1184364527062402E-2</v>
      </c>
      <c r="AG241" s="190"/>
      <c r="AH241" s="197">
        <v>4.5028423973340802E-2</v>
      </c>
      <c r="AI241" s="190"/>
      <c r="AJ241" s="197">
        <v>2.1526707888757002E-3</v>
      </c>
      <c r="AK241" s="190"/>
      <c r="AL241" s="197">
        <v>2.3988159431008901E-2</v>
      </c>
      <c r="AM241" s="190"/>
      <c r="AN241" s="197">
        <v>1.43340462676321E-2</v>
      </c>
      <c r="AO241" s="190">
        <v>1.3569894849471201E-2</v>
      </c>
      <c r="AP241" s="197">
        <v>1.9282721345765699E-3</v>
      </c>
      <c r="AQ241" s="190"/>
    </row>
    <row r="242" spans="1:43" x14ac:dyDescent="0.35">
      <c r="A242">
        <v>128.071</v>
      </c>
      <c r="B242" t="s">
        <v>1276</v>
      </c>
      <c r="C242" t="s">
        <v>1573</v>
      </c>
      <c r="D242" s="197">
        <v>1.74189847060767E-3</v>
      </c>
      <c r="E242" s="190">
        <v>1.3708193639186E-3</v>
      </c>
      <c r="F242" s="197">
        <v>2.2227136156554202E-3</v>
      </c>
      <c r="G242" s="190">
        <v>9.3084115071276601E-4</v>
      </c>
      <c r="H242" s="197">
        <v>9.5837812556964601E-4</v>
      </c>
      <c r="I242" s="190">
        <v>6.4673997327809399E-4</v>
      </c>
      <c r="J242" s="197">
        <v>1.0247005567433E-2</v>
      </c>
      <c r="K242" s="190">
        <v>1.6773906803166601E-2</v>
      </c>
      <c r="L242" s="197">
        <v>9.5830528522950001E-3</v>
      </c>
      <c r="M242" s="190">
        <v>1.12174148556614E-2</v>
      </c>
      <c r="N242" s="197">
        <v>2.0544110276052299E-4</v>
      </c>
      <c r="O242" s="190">
        <v>2.00970033268047E-5</v>
      </c>
      <c r="P242" s="197">
        <v>6.5098271707929897E-4</v>
      </c>
      <c r="Q242" s="190"/>
      <c r="R242" s="197">
        <v>3.6250061001644499E-4</v>
      </c>
      <c r="S242" s="190">
        <v>6.6521213325254402E-5</v>
      </c>
      <c r="T242" s="197">
        <v>4.4630343684450398E-4</v>
      </c>
      <c r="U242" s="190">
        <v>1.7263957127043299E-4</v>
      </c>
      <c r="V242" s="197">
        <v>9.3040004931314394E-5</v>
      </c>
      <c r="W242" s="190">
        <v>2.99023798027726E-6</v>
      </c>
      <c r="X242" s="197">
        <v>1.03707356166519E-4</v>
      </c>
      <c r="Y242" s="190">
        <v>2.9735421424710201E-5</v>
      </c>
      <c r="Z242" s="197">
        <v>8.3290100918385204E-5</v>
      </c>
      <c r="AA242" s="190">
        <v>2.6494590367202601E-5</v>
      </c>
      <c r="AB242" s="197">
        <v>8.9910164060723596E-5</v>
      </c>
      <c r="AC242" s="190">
        <v>4.8122761533419201E-5</v>
      </c>
      <c r="AD242" s="197">
        <v>4.8211159004058602E-4</v>
      </c>
      <c r="AE242" s="190">
        <v>3.3417665546483198E-4</v>
      </c>
      <c r="AF242" s="197">
        <v>8.2846725284310197E-4</v>
      </c>
      <c r="AG242" s="190"/>
      <c r="AH242" s="197">
        <v>3.5666603703661298E-4</v>
      </c>
      <c r="AI242" s="190"/>
      <c r="AJ242" s="197">
        <v>4.5788295190809402E-4</v>
      </c>
      <c r="AK242" s="190"/>
      <c r="AL242" s="197">
        <v>7.6192760366270405E-4</v>
      </c>
      <c r="AM242" s="190"/>
      <c r="AN242" s="197">
        <v>1.74500017659036E-4</v>
      </c>
      <c r="AO242" s="190">
        <v>1.5571028604309599E-4</v>
      </c>
      <c r="AP242" s="197">
        <v>1.0127154648329599E-4</v>
      </c>
      <c r="AQ242" s="190"/>
    </row>
    <row r="243" spans="1:43" x14ac:dyDescent="0.35">
      <c r="A243">
        <v>128.107</v>
      </c>
      <c r="B243" t="s">
        <v>1277</v>
      </c>
      <c r="C243" t="s">
        <v>1573</v>
      </c>
      <c r="D243" s="197">
        <v>4.3318331397473398E-4</v>
      </c>
      <c r="E243" s="190">
        <v>3.3102895848132201E-4</v>
      </c>
      <c r="F243" s="197">
        <v>5.04954781489429E-4</v>
      </c>
      <c r="G243" s="190">
        <v>2.0657923064504601E-4</v>
      </c>
      <c r="H243" s="197">
        <v>2.6535866757038698E-4</v>
      </c>
      <c r="I243" s="190">
        <v>2.1744044118675001E-4</v>
      </c>
      <c r="J243" s="197">
        <v>2.6704693513538301E-3</v>
      </c>
      <c r="K243" s="190">
        <v>4.2953306979658596E-3</v>
      </c>
      <c r="L243" s="197">
        <v>2.00681666698501E-3</v>
      </c>
      <c r="M243" s="190">
        <v>2.0427002904372001E-3</v>
      </c>
      <c r="N243" s="197">
        <v>4.8791765733681601E-3</v>
      </c>
      <c r="O243" s="190">
        <v>8.6880687397648696E-4</v>
      </c>
      <c r="P243" s="197">
        <v>2.4694855435203202E-2</v>
      </c>
      <c r="Q243" s="190"/>
      <c r="R243" s="197">
        <v>5.28903357970344E-3</v>
      </c>
      <c r="S243" s="190">
        <v>9.7908662900212003E-4</v>
      </c>
      <c r="T243" s="197">
        <v>2.8941056060287798E-3</v>
      </c>
      <c r="U243" s="190">
        <v>9.8313120397327896E-4</v>
      </c>
      <c r="V243" s="197">
        <v>1.79328677328419E-3</v>
      </c>
      <c r="W243" s="190">
        <v>5.0447868419161595E-4</v>
      </c>
      <c r="X243" s="197">
        <v>2.4616640464391799E-3</v>
      </c>
      <c r="Y243" s="190">
        <v>6.2371775991952897E-4</v>
      </c>
      <c r="Z243" s="197">
        <v>1.4440608568177199E-3</v>
      </c>
      <c r="AA243" s="190">
        <v>2.2242095794992799E-4</v>
      </c>
      <c r="AB243" s="197">
        <v>1.46517788642666E-3</v>
      </c>
      <c r="AC243" s="190">
        <v>5.6688443143878902E-4</v>
      </c>
      <c r="AD243" s="197">
        <v>6.2298497565159098E-3</v>
      </c>
      <c r="AE243" s="190">
        <v>5.2520531314571399E-3</v>
      </c>
      <c r="AF243" s="197">
        <v>1.82257492584929E-2</v>
      </c>
      <c r="AG243" s="190"/>
      <c r="AH243" s="197">
        <v>7.2571725339349103E-3</v>
      </c>
      <c r="AI243" s="190"/>
      <c r="AJ243" s="197">
        <v>1.24957819327455E-2</v>
      </c>
      <c r="AK243" s="190"/>
      <c r="AL243" s="197">
        <v>8.7033889541596604E-3</v>
      </c>
      <c r="AM243" s="190"/>
      <c r="AN243" s="197">
        <v>2.9592435590262102E-3</v>
      </c>
      <c r="AO243" s="190">
        <v>2.4242464129214099E-3</v>
      </c>
      <c r="AP243" s="197">
        <v>2.1237577712747298E-3</v>
      </c>
      <c r="AQ243" s="190"/>
    </row>
    <row r="244" spans="1:43" x14ac:dyDescent="0.35">
      <c r="A244">
        <v>128.143</v>
      </c>
      <c r="B244" t="s">
        <v>1278</v>
      </c>
      <c r="C244" t="s">
        <v>1573</v>
      </c>
      <c r="D244" s="197">
        <v>1.98812908042723E-4</v>
      </c>
      <c r="E244" s="190">
        <v>1.2428923697529001E-4</v>
      </c>
      <c r="F244" s="197">
        <v>2.5672582564278398E-4</v>
      </c>
      <c r="G244" s="190">
        <v>1.1502641311626301E-4</v>
      </c>
      <c r="H244" s="197">
        <v>1.54360481074391E-4</v>
      </c>
      <c r="I244" s="190">
        <v>4.7095305847047702E-5</v>
      </c>
      <c r="J244" s="197">
        <v>1.12943875063368E-3</v>
      </c>
      <c r="K244" s="190">
        <v>1.86110761115577E-3</v>
      </c>
      <c r="L244" s="197">
        <v>5.0137246496028602E-4</v>
      </c>
      <c r="M244" s="190">
        <v>5.0929367571096002E-4</v>
      </c>
      <c r="N244" s="197">
        <v>3.4301622800659601E-3</v>
      </c>
      <c r="O244" s="190">
        <v>3.7616088009590702E-4</v>
      </c>
      <c r="P244" s="197">
        <v>7.8491678880838901E-3</v>
      </c>
      <c r="Q244" s="190"/>
      <c r="R244" s="197">
        <v>5.1272981988973202E-3</v>
      </c>
      <c r="S244" s="190">
        <v>1.06164472463459E-3</v>
      </c>
      <c r="T244" s="197">
        <v>3.26250381836836E-3</v>
      </c>
      <c r="U244" s="190">
        <v>2.1958468939973601E-3</v>
      </c>
      <c r="V244" s="197">
        <v>9.7257725770737895E-4</v>
      </c>
      <c r="W244" s="190">
        <v>1.68832430438697E-4</v>
      </c>
      <c r="X244" s="197">
        <v>1.2051725393638199E-3</v>
      </c>
      <c r="Y244" s="190">
        <v>2.6244754549358798E-4</v>
      </c>
      <c r="Z244" s="197">
        <v>8.4800611887667998E-4</v>
      </c>
      <c r="AA244" s="190">
        <v>2.06512983545851E-5</v>
      </c>
      <c r="AB244" s="197">
        <v>5.13159840366331E-4</v>
      </c>
      <c r="AC244" s="190">
        <v>9.3765792154614102E-5</v>
      </c>
      <c r="AD244" s="197">
        <v>1.04484619153945E-3</v>
      </c>
      <c r="AE244" s="190">
        <v>3.3841740306757702E-4</v>
      </c>
      <c r="AF244" s="197">
        <v>8.0576757898361499E-3</v>
      </c>
      <c r="AG244" s="190"/>
      <c r="AH244" s="197">
        <v>4.1532377136093996E-3</v>
      </c>
      <c r="AI244" s="190"/>
      <c r="AJ244" s="197">
        <v>8.8909078548793201E-3</v>
      </c>
      <c r="AK244" s="190"/>
      <c r="AL244" s="197">
        <v>2.0832651279556299E-2</v>
      </c>
      <c r="AM244" s="190"/>
      <c r="AN244" s="197">
        <v>9.9447489276907608E-4</v>
      </c>
      <c r="AO244" s="190">
        <v>5.4540589378357103E-4</v>
      </c>
      <c r="AP244" s="197">
        <v>5.0780097220733003E-4</v>
      </c>
      <c r="AQ244" s="190"/>
    </row>
    <row r="245" spans="1:43" x14ac:dyDescent="0.35">
      <c r="A245">
        <v>129.05500000000001</v>
      </c>
      <c r="B245" t="s">
        <v>1090</v>
      </c>
      <c r="C245" t="s">
        <v>1653</v>
      </c>
      <c r="D245" s="197">
        <v>0.145560753237261</v>
      </c>
      <c r="E245" s="190">
        <v>5.49145664194318E-2</v>
      </c>
      <c r="F245" s="197">
        <v>0.133961139994384</v>
      </c>
      <c r="G245" s="190">
        <v>4.8555352154243198E-2</v>
      </c>
      <c r="H245" s="197">
        <v>0.16786831520791701</v>
      </c>
      <c r="I245" s="190">
        <v>0.16259977634405001</v>
      </c>
      <c r="J245" s="197">
        <v>0.237700593979806</v>
      </c>
      <c r="K245" s="190">
        <v>0.18828425615511499</v>
      </c>
      <c r="L245" s="197">
        <v>0.18862873115484699</v>
      </c>
      <c r="M245" s="190">
        <v>0.116733503101474</v>
      </c>
      <c r="N245" s="197">
        <v>2.2196412485738898E-3</v>
      </c>
      <c r="O245" s="190">
        <v>1.38661539776961E-4</v>
      </c>
      <c r="P245" s="197">
        <v>6.3445553351952899E-3</v>
      </c>
      <c r="Q245" s="190"/>
      <c r="R245" s="197">
        <v>2.79584503781269E-3</v>
      </c>
      <c r="S245" s="190">
        <v>5.4419959803960297E-5</v>
      </c>
      <c r="T245" s="197">
        <v>3.3675609052861398E-3</v>
      </c>
      <c r="U245" s="190">
        <v>2.17368613993141E-3</v>
      </c>
      <c r="V245" s="197">
        <v>8.2089951708388498E-4</v>
      </c>
      <c r="W245" s="190">
        <v>3.1089963515798502E-4</v>
      </c>
      <c r="X245" s="197">
        <v>1.1117093005567401E-3</v>
      </c>
      <c r="Y245" s="190">
        <v>1.9659167681246502E-5</v>
      </c>
      <c r="Z245" s="197">
        <v>8.7945852013618299E-4</v>
      </c>
      <c r="AA245" s="190">
        <v>1.3407606461508001E-4</v>
      </c>
      <c r="AB245" s="197">
        <v>5.5066712234447398E-4</v>
      </c>
      <c r="AC245" s="190">
        <v>1.8727799898904799E-4</v>
      </c>
      <c r="AD245" s="197">
        <v>2.2984973430157799E-3</v>
      </c>
      <c r="AE245" s="190">
        <v>1.3466951645378E-3</v>
      </c>
      <c r="AF245" s="197">
        <v>9.6963664861316797E-3</v>
      </c>
      <c r="AG245" s="190"/>
      <c r="AH245" s="197">
        <v>5.9382716712244703E-3</v>
      </c>
      <c r="AI245" s="190"/>
      <c r="AJ245" s="197">
        <v>1.09174308716013E-2</v>
      </c>
      <c r="AK245" s="190"/>
      <c r="AL245" s="197">
        <v>2.5179728452430199E-2</v>
      </c>
      <c r="AM245" s="190"/>
      <c r="AN245" s="197">
        <v>5.8455397546538904E-4</v>
      </c>
      <c r="AO245" s="190">
        <v>4.5322218688465801E-4</v>
      </c>
      <c r="AP245" s="197">
        <v>2.2828066614754799E-4</v>
      </c>
      <c r="AQ245" s="190"/>
    </row>
    <row r="246" spans="1:43" x14ac:dyDescent="0.35">
      <c r="A246">
        <v>129.07</v>
      </c>
      <c r="B246" t="s">
        <v>1092</v>
      </c>
      <c r="C246" t="s">
        <v>49</v>
      </c>
      <c r="D246" s="197">
        <v>7.6604607138711894E-2</v>
      </c>
      <c r="E246" s="190">
        <v>6.2118211352899702E-2</v>
      </c>
      <c r="F246" s="197">
        <v>7.7991655012192004E-2</v>
      </c>
      <c r="G246" s="190">
        <v>5.5864412479685398E-2</v>
      </c>
      <c r="H246" s="197">
        <v>8.15172256373458E-2</v>
      </c>
      <c r="I246" s="190">
        <v>9.2979553971355697E-2</v>
      </c>
      <c r="J246" s="197">
        <v>0.12859473595031301</v>
      </c>
      <c r="K246" s="190">
        <v>0.12564975252587501</v>
      </c>
      <c r="L246" s="197">
        <v>3.2634744012502603E-2</v>
      </c>
      <c r="M246" s="190">
        <v>1.2631526765396899E-2</v>
      </c>
      <c r="N246" s="197">
        <v>1.15773685288601E-3</v>
      </c>
      <c r="O246" s="190">
        <v>8.4429731636572196E-5</v>
      </c>
      <c r="P246" s="197">
        <v>2.2540898821475299E-3</v>
      </c>
      <c r="Q246" s="190"/>
      <c r="R246" s="197">
        <v>9.5633385375853302E-4</v>
      </c>
      <c r="S246" s="190">
        <v>4.2481972255814197E-5</v>
      </c>
      <c r="T246" s="197">
        <v>9.8763553757829801E-4</v>
      </c>
      <c r="U246" s="190">
        <v>4.12493485300208E-4</v>
      </c>
      <c r="V246" s="197">
        <v>4.2375364650209E-4</v>
      </c>
      <c r="W246" s="190">
        <v>1.5177817921678899E-4</v>
      </c>
      <c r="X246" s="197">
        <v>5.4963647031339895E-4</v>
      </c>
      <c r="Y246" s="190">
        <v>3.11839403763738E-6</v>
      </c>
      <c r="Z246" s="197">
        <v>3.2729990215799498E-4</v>
      </c>
      <c r="AA246" s="190">
        <v>6.9418858020979006E-5</v>
      </c>
      <c r="AB246" s="197">
        <v>2.4564762388253303E-4</v>
      </c>
      <c r="AC246" s="190">
        <v>9.7574423626240598E-5</v>
      </c>
      <c r="AD246" s="197">
        <v>6.6749405711596997E-4</v>
      </c>
      <c r="AE246" s="190">
        <v>4.1224975555178298E-4</v>
      </c>
      <c r="AF246" s="197">
        <v>9.5882673719561804E-3</v>
      </c>
      <c r="AG246" s="190"/>
      <c r="AH246" s="197">
        <v>6.1467096191901499E-3</v>
      </c>
      <c r="AI246" s="190"/>
      <c r="AJ246" s="197">
        <v>1.5148125996239201E-3</v>
      </c>
      <c r="AK246" s="190"/>
      <c r="AL246" s="197">
        <v>1.0384153061341699E-2</v>
      </c>
      <c r="AM246" s="190"/>
      <c r="AN246" s="197">
        <v>4.8767230309744599E-4</v>
      </c>
      <c r="AO246" s="190">
        <v>4.5528324157826901E-4</v>
      </c>
      <c r="AP246" s="197">
        <v>1.1732080928792299E-4</v>
      </c>
      <c r="AQ246" s="190"/>
    </row>
    <row r="247" spans="1:43" x14ac:dyDescent="0.35">
      <c r="A247">
        <v>129.09100000000001</v>
      </c>
      <c r="B247" t="s">
        <v>1279</v>
      </c>
      <c r="C247" t="s">
        <v>1573</v>
      </c>
      <c r="D247" s="197">
        <v>6.5725750734244104E-3</v>
      </c>
      <c r="E247" s="190">
        <v>4.81522082939638E-3</v>
      </c>
      <c r="F247" s="197">
        <v>1.32050171585988E-2</v>
      </c>
      <c r="G247" s="190">
        <v>6.2684695628473699E-3</v>
      </c>
      <c r="H247" s="197">
        <v>9.8337754338188796E-3</v>
      </c>
      <c r="I247" s="190">
        <v>9.2039591886422904E-3</v>
      </c>
      <c r="J247" s="197">
        <v>2.5065845270732901E-2</v>
      </c>
      <c r="K247" s="190">
        <v>2.0041449578977501E-2</v>
      </c>
      <c r="L247" s="197">
        <v>1.09368104799201E-2</v>
      </c>
      <c r="M247" s="190">
        <v>8.4014328351566091E-3</v>
      </c>
      <c r="N247" s="197">
        <v>5.3926266401386504E-4</v>
      </c>
      <c r="O247" s="190">
        <v>1.92411670476921E-4</v>
      </c>
      <c r="P247" s="197">
        <v>1.4241898903599799E-3</v>
      </c>
      <c r="Q247" s="190"/>
      <c r="R247" s="197">
        <v>5.2748926130236301E-4</v>
      </c>
      <c r="S247" s="190">
        <v>7.77934958208323E-5</v>
      </c>
      <c r="T247" s="197">
        <v>3.6711950269207097E-4</v>
      </c>
      <c r="U247" s="190">
        <v>9.8754586376946995E-5</v>
      </c>
      <c r="V247" s="197">
        <v>1.4508031142433699E-4</v>
      </c>
      <c r="W247" s="190">
        <v>2.73851011635249E-5</v>
      </c>
      <c r="X247" s="197">
        <v>1.4998150688799001E-4</v>
      </c>
      <c r="Y247" s="190">
        <v>1.3781951450030901E-5</v>
      </c>
      <c r="Z247" s="197">
        <v>1.46587906540867E-4</v>
      </c>
      <c r="AA247" s="190">
        <v>2.88338914476163E-5</v>
      </c>
      <c r="AB247" s="197">
        <v>8.6882068243197307E-5</v>
      </c>
      <c r="AC247" s="190">
        <v>1.9826310497730899E-5</v>
      </c>
      <c r="AD247" s="197">
        <v>3.0585593580562597E-4</v>
      </c>
      <c r="AE247" s="190">
        <v>2.0655719279062101E-4</v>
      </c>
      <c r="AF247" s="197">
        <v>1.4940618926508401E-3</v>
      </c>
      <c r="AG247" s="190"/>
      <c r="AH247" s="197">
        <v>4.8222685387979E-4</v>
      </c>
      <c r="AI247" s="190"/>
      <c r="AJ247" s="197">
        <v>1.7389938482694799E-3</v>
      </c>
      <c r="AK247" s="190"/>
      <c r="AL247" s="197">
        <v>2.21200412366438E-3</v>
      </c>
      <c r="AM247" s="190"/>
      <c r="AN247" s="197">
        <v>6.6376239422504896E-5</v>
      </c>
      <c r="AO247" s="190">
        <v>2.47867296513735E-5</v>
      </c>
      <c r="AP247" s="197">
        <v>5.0208444137946003E-5</v>
      </c>
      <c r="AQ247" s="190"/>
    </row>
    <row r="248" spans="1:43" x14ac:dyDescent="0.35">
      <c r="A248">
        <v>129.12700000000001</v>
      </c>
      <c r="B248" t="s">
        <v>1280</v>
      </c>
      <c r="C248" t="s">
        <v>1573</v>
      </c>
      <c r="D248" s="197">
        <v>8.1713563808318707E-3</v>
      </c>
      <c r="E248" s="190">
        <v>4.4921571744082102E-3</v>
      </c>
      <c r="F248" s="197">
        <v>1.02919479826988E-2</v>
      </c>
      <c r="G248" s="190">
        <v>4.9057424657872103E-3</v>
      </c>
      <c r="H248" s="197">
        <v>8.4016736662551501E-3</v>
      </c>
      <c r="I248" s="190">
        <v>5.03380172088816E-3</v>
      </c>
      <c r="J248" s="197">
        <v>2.3113041817181299E-2</v>
      </c>
      <c r="K248" s="190">
        <v>2.68064880669255E-2</v>
      </c>
      <c r="L248" s="197">
        <v>1.27469128822298E-2</v>
      </c>
      <c r="M248" s="190">
        <v>1.0048009027826601E-2</v>
      </c>
      <c r="N248" s="197">
        <v>1.13887932742085E-4</v>
      </c>
      <c r="O248" s="190">
        <v>7.4634203501814606E-5</v>
      </c>
      <c r="P248" s="197">
        <v>4.3039904445632999E-4</v>
      </c>
      <c r="Q248" s="190"/>
      <c r="R248" s="197">
        <v>1.4102233714624699E-4</v>
      </c>
      <c r="S248" s="190">
        <v>1.2572541428703299E-5</v>
      </c>
      <c r="T248" s="197">
        <v>2.0797673341674299E-4</v>
      </c>
      <c r="U248" s="190">
        <v>8.5252733359878497E-5</v>
      </c>
      <c r="V248" s="197">
        <v>2.2617920313759801E-5</v>
      </c>
      <c r="W248" s="190">
        <v>1.9504037248346099E-6</v>
      </c>
      <c r="X248" s="197">
        <v>2.5525078287457599E-5</v>
      </c>
      <c r="Y248" s="190">
        <v>6.3941638948310996E-6</v>
      </c>
      <c r="Z248" s="197">
        <v>3.4651936141188898E-5</v>
      </c>
      <c r="AA248" s="190">
        <v>1.73415800367982E-5</v>
      </c>
      <c r="AB248" s="197">
        <v>2.3155251727158799E-5</v>
      </c>
      <c r="AC248" s="190">
        <v>9.7121478888494002E-6</v>
      </c>
      <c r="AD248" s="197">
        <v>2.5383176648302602E-4</v>
      </c>
      <c r="AE248" s="190">
        <v>1.7301452103918801E-4</v>
      </c>
      <c r="AF248" s="197">
        <v>8.3965050145020303E-4</v>
      </c>
      <c r="AG248" s="190"/>
      <c r="AH248" s="197">
        <v>4.9283844408552096E-4</v>
      </c>
      <c r="AI248" s="190"/>
      <c r="AJ248" s="197">
        <v>5.1397673398509804E-4</v>
      </c>
      <c r="AK248" s="190"/>
      <c r="AL248" s="197">
        <v>1.60080141189357E-3</v>
      </c>
      <c r="AM248" s="190"/>
      <c r="AN248" s="197">
        <v>6.8058538620800296E-5</v>
      </c>
      <c r="AO248" s="190">
        <v>5.3501266537721698E-5</v>
      </c>
      <c r="AP248" s="197">
        <v>2.68389369729078E-5</v>
      </c>
      <c r="AQ248" s="190"/>
    </row>
    <row r="249" spans="1:43" x14ac:dyDescent="0.35">
      <c r="A249">
        <v>129.16399999999999</v>
      </c>
      <c r="B249" t="s">
        <v>1281</v>
      </c>
      <c r="C249" t="s">
        <v>1573</v>
      </c>
      <c r="D249" s="197">
        <v>2.2993752417774498E-3</v>
      </c>
      <c r="E249" s="190">
        <v>1.9727159575465402E-3</v>
      </c>
      <c r="F249" s="197">
        <v>2.6189758058225701E-3</v>
      </c>
      <c r="G249" s="190">
        <v>1.9502178504456199E-3</v>
      </c>
      <c r="H249" s="197">
        <v>2.5994772551171399E-3</v>
      </c>
      <c r="I249" s="190">
        <v>2.6841888736410498E-3</v>
      </c>
      <c r="J249" s="197">
        <v>4.7518586465775401E-3</v>
      </c>
      <c r="K249" s="190">
        <v>2.1969830499368802E-3</v>
      </c>
      <c r="L249" s="197">
        <v>9.8640237254185603E-4</v>
      </c>
      <c r="M249" s="190">
        <v>6.6206104138605705E-4</v>
      </c>
      <c r="N249" s="197">
        <v>7.9826309666727803E-4</v>
      </c>
      <c r="O249" s="190">
        <v>1.79674179264716E-4</v>
      </c>
      <c r="P249" s="197">
        <v>2.4100368968939098E-3</v>
      </c>
      <c r="Q249" s="190"/>
      <c r="R249" s="197">
        <v>1.01791844302021E-3</v>
      </c>
      <c r="S249" s="190">
        <v>3.61344357912969E-4</v>
      </c>
      <c r="T249" s="197">
        <v>1.19070352733188E-3</v>
      </c>
      <c r="U249" s="190">
        <v>4.9153179623902699E-4</v>
      </c>
      <c r="V249" s="197">
        <v>2.7842487309598498E-4</v>
      </c>
      <c r="W249" s="190">
        <v>2.8605250681378001E-5</v>
      </c>
      <c r="X249" s="197">
        <v>3.7732233211431899E-4</v>
      </c>
      <c r="Y249" s="190">
        <v>1.4559541898243901E-4</v>
      </c>
      <c r="Z249" s="197">
        <v>2.4879585942836599E-4</v>
      </c>
      <c r="AA249" s="190">
        <v>7.6219395440458193E-5</v>
      </c>
      <c r="AB249" s="197">
        <v>2.1070603863178401E-4</v>
      </c>
      <c r="AC249" s="190">
        <v>9.1753227287123096E-5</v>
      </c>
      <c r="AD249" s="197">
        <v>9.8387178543006006E-4</v>
      </c>
      <c r="AE249" s="190">
        <v>6.3108162282278805E-4</v>
      </c>
      <c r="AF249" s="197">
        <v>3.0510707999315901E-3</v>
      </c>
      <c r="AG249" s="190"/>
      <c r="AH249" s="197">
        <v>2.7316413086854701E-4</v>
      </c>
      <c r="AI249" s="190"/>
      <c r="AJ249" s="197">
        <v>1.64921046350283E-3</v>
      </c>
      <c r="AK249" s="190"/>
      <c r="AL249" s="197">
        <v>1.31829664765108E-3</v>
      </c>
      <c r="AM249" s="190"/>
      <c r="AN249" s="197">
        <v>4.9355352477799199E-4</v>
      </c>
      <c r="AO249" s="190">
        <v>5.3391674440473496E-4</v>
      </c>
      <c r="AP249" s="197">
        <v>1.92139607060403E-4</v>
      </c>
      <c r="AQ249" s="190"/>
    </row>
    <row r="250" spans="1:43" x14ac:dyDescent="0.35">
      <c r="A250">
        <v>130.01300000000001</v>
      </c>
      <c r="B250" t="s">
        <v>1282</v>
      </c>
      <c r="C250" t="s">
        <v>1573</v>
      </c>
      <c r="D250" s="197">
        <v>3.4372263282476798E-4</v>
      </c>
      <c r="E250" s="190">
        <v>1.06755426395333E-4</v>
      </c>
      <c r="F250" s="197">
        <v>4.0030001110712702E-4</v>
      </c>
      <c r="G250" s="190">
        <v>1.7626711595059301E-4</v>
      </c>
      <c r="H250" s="197">
        <v>3.2939338364760401E-4</v>
      </c>
      <c r="I250" s="190">
        <v>1.5363952853697001E-4</v>
      </c>
      <c r="J250" s="197">
        <v>5.9486596897549997E-4</v>
      </c>
      <c r="K250" s="190">
        <v>3.9342775155230602E-4</v>
      </c>
      <c r="L250" s="197">
        <v>5.5778373501139599E-4</v>
      </c>
      <c r="M250" s="190">
        <v>4.5011593167723201E-4</v>
      </c>
      <c r="N250" s="197">
        <v>5.9985954432701999E-3</v>
      </c>
      <c r="O250" s="190">
        <v>9.8903266598494798E-5</v>
      </c>
      <c r="P250" s="197">
        <v>1.7700989704259502E-2</v>
      </c>
      <c r="Q250" s="190"/>
      <c r="R250" s="197">
        <v>5.6023477162389299E-3</v>
      </c>
      <c r="S250" s="190">
        <v>1.18783447052152E-3</v>
      </c>
      <c r="T250" s="197">
        <v>4.0067788714081096E-3</v>
      </c>
      <c r="U250" s="190">
        <v>2.0544788880224999E-3</v>
      </c>
      <c r="V250" s="197">
        <v>1.9396985075772601E-3</v>
      </c>
      <c r="W250" s="190">
        <v>4.1331277686743701E-4</v>
      </c>
      <c r="X250" s="197">
        <v>2.4478466155003001E-3</v>
      </c>
      <c r="Y250" s="190">
        <v>2.18052102010827E-4</v>
      </c>
      <c r="Z250" s="197">
        <v>1.6505138660368099E-3</v>
      </c>
      <c r="AA250" s="190">
        <v>9.3338642851543001E-5</v>
      </c>
      <c r="AB250" s="197">
        <v>1.0484093731779299E-3</v>
      </c>
      <c r="AC250" s="190">
        <v>9.7002579867699895E-5</v>
      </c>
      <c r="AD250" s="197">
        <v>5.38201487479463E-3</v>
      </c>
      <c r="AE250" s="190">
        <v>3.4564998553146902E-3</v>
      </c>
      <c r="AF250" s="197">
        <v>3.6651415954119901E-2</v>
      </c>
      <c r="AG250" s="190"/>
      <c r="AH250" s="197">
        <v>2.2885776999600201E-2</v>
      </c>
      <c r="AI250" s="190"/>
      <c r="AJ250" s="197">
        <v>8.9767397802689702E-3</v>
      </c>
      <c r="AK250" s="190"/>
      <c r="AL250" s="197">
        <v>3.3609437408791E-2</v>
      </c>
      <c r="AM250" s="190"/>
      <c r="AN250" s="197">
        <v>4.9601440878617002E-3</v>
      </c>
      <c r="AO250" s="190">
        <v>3.9797957955500299E-3</v>
      </c>
      <c r="AP250" s="197">
        <v>1.2767129497679699E-3</v>
      </c>
      <c r="AQ250" s="190"/>
    </row>
    <row r="251" spans="1:43" x14ac:dyDescent="0.35">
      <c r="A251">
        <v>130.05000000000001</v>
      </c>
      <c r="B251" t="s">
        <v>1283</v>
      </c>
      <c r="C251" t="s">
        <v>1573</v>
      </c>
      <c r="D251" s="197">
        <v>2.08567152129967E-3</v>
      </c>
      <c r="E251" s="190">
        <v>1.2122928833935801E-3</v>
      </c>
      <c r="F251" s="197">
        <v>2.62379784133556E-3</v>
      </c>
      <c r="G251" s="190">
        <v>8.9172433045127495E-4</v>
      </c>
      <c r="H251" s="197">
        <v>2.2912379716808701E-3</v>
      </c>
      <c r="I251" s="190">
        <v>1.31234360935867E-3</v>
      </c>
      <c r="J251" s="197">
        <v>4.7366047558037999E-3</v>
      </c>
      <c r="K251" s="190">
        <v>4.2268384121601299E-3</v>
      </c>
      <c r="L251" s="197">
        <v>4.4184282346703997E-3</v>
      </c>
      <c r="M251" s="190">
        <v>3.32523483842134E-3</v>
      </c>
      <c r="N251" s="197">
        <v>1.6955731220260901E-3</v>
      </c>
      <c r="O251" s="190">
        <v>1.52916810093499E-3</v>
      </c>
      <c r="P251" s="197">
        <v>7.0813504881319404E-3</v>
      </c>
      <c r="Q251" s="190"/>
      <c r="R251" s="197">
        <v>9.1681477412250498E-4</v>
      </c>
      <c r="S251" s="190">
        <v>4.1647354786918898E-4</v>
      </c>
      <c r="T251" s="197">
        <v>1.35858626153181E-3</v>
      </c>
      <c r="U251" s="190">
        <v>5.8026302581160798E-4</v>
      </c>
      <c r="V251" s="197">
        <v>5.5059123965391099E-4</v>
      </c>
      <c r="W251" s="190">
        <v>1.72613737439972E-4</v>
      </c>
      <c r="X251" s="197">
        <v>6.9960349823096997E-4</v>
      </c>
      <c r="Y251" s="190">
        <v>3.0976614992844203E-5</v>
      </c>
      <c r="Z251" s="197">
        <v>5.5068697640054103E-4</v>
      </c>
      <c r="AA251" s="190">
        <v>3.5819981922258502E-4</v>
      </c>
      <c r="AB251" s="197">
        <v>4.2884973114669801E-4</v>
      </c>
      <c r="AC251" s="190">
        <v>1.49299796094844E-4</v>
      </c>
      <c r="AD251" s="197">
        <v>4.6083882192913704E-3</v>
      </c>
      <c r="AE251" s="190">
        <v>3.3980517525708099E-3</v>
      </c>
      <c r="AF251" s="197">
        <v>2.9562347964751899E-2</v>
      </c>
      <c r="AG251" s="190"/>
      <c r="AH251" s="197">
        <v>1.9803290280580602E-2</v>
      </c>
      <c r="AI251" s="190"/>
      <c r="AJ251" s="197">
        <v>1.4584700192985601E-3</v>
      </c>
      <c r="AK251" s="190"/>
      <c r="AL251" s="197">
        <v>2.9400484544744601E-2</v>
      </c>
      <c r="AM251" s="190"/>
      <c r="AN251" s="197">
        <v>2.1582853126764999E-3</v>
      </c>
      <c r="AO251" s="190">
        <v>1.8276680744432801E-3</v>
      </c>
      <c r="AP251" s="197">
        <v>5.1400068208162395E-4</v>
      </c>
      <c r="AQ251" s="190"/>
    </row>
    <row r="252" spans="1:43" x14ac:dyDescent="0.35">
      <c r="A252">
        <v>130.065</v>
      </c>
      <c r="B252" t="s">
        <v>1284</v>
      </c>
      <c r="C252" t="s">
        <v>1573</v>
      </c>
      <c r="D252" s="197">
        <v>4.1992934964381803E-3</v>
      </c>
      <c r="E252" s="190">
        <v>4.0752334969064198E-3</v>
      </c>
      <c r="F252" s="197">
        <v>3.7489468081204902E-3</v>
      </c>
      <c r="G252" s="190">
        <v>1.9555543298004499E-3</v>
      </c>
      <c r="H252" s="197">
        <v>4.58130589175843E-3</v>
      </c>
      <c r="I252" s="190">
        <v>4.8050047992202602E-3</v>
      </c>
      <c r="J252" s="197">
        <v>9.6447201173000402E-3</v>
      </c>
      <c r="K252" s="190">
        <v>9.8848351708467393E-3</v>
      </c>
      <c r="L252" s="197">
        <v>9.1049775609424108E-3</v>
      </c>
      <c r="M252" s="190">
        <v>9.1512775628908808E-3</v>
      </c>
      <c r="N252" s="197">
        <v>4.0863219820486103E-4</v>
      </c>
      <c r="O252" s="190">
        <v>9.9763729198876005E-5</v>
      </c>
      <c r="P252" s="197">
        <v>1.5175442701242301E-3</v>
      </c>
      <c r="Q252" s="190"/>
      <c r="R252" s="197">
        <v>4.53913851404038E-4</v>
      </c>
      <c r="S252" s="190">
        <v>2.1957009348217099E-5</v>
      </c>
      <c r="T252" s="197">
        <v>4.5279799335091298E-4</v>
      </c>
      <c r="U252" s="190">
        <v>2.5625929485618802E-4</v>
      </c>
      <c r="V252" s="197">
        <v>1.5012563915988E-4</v>
      </c>
      <c r="W252" s="190">
        <v>3.7983791434453203E-5</v>
      </c>
      <c r="X252" s="197">
        <v>1.9134594587139899E-4</v>
      </c>
      <c r="Y252" s="190">
        <v>6.5948634800091303E-5</v>
      </c>
      <c r="Z252" s="197">
        <v>1.5071755700359101E-4</v>
      </c>
      <c r="AA252" s="190">
        <v>5.5151221841958602E-5</v>
      </c>
      <c r="AB252" s="197">
        <v>1.05512569032812E-4</v>
      </c>
      <c r="AC252" s="190">
        <v>4.2014400388527198E-5</v>
      </c>
      <c r="AD252" s="197">
        <v>5.2715653861514704E-4</v>
      </c>
      <c r="AE252" s="190">
        <v>2.9716228474592E-4</v>
      </c>
      <c r="AF252" s="197">
        <v>1.2451294131863599E-3</v>
      </c>
      <c r="AG252" s="190"/>
      <c r="AH252" s="197">
        <v>5.6555364634826701E-4</v>
      </c>
      <c r="AI252" s="190"/>
      <c r="AJ252" s="197">
        <v>2.1388812041506001E-3</v>
      </c>
      <c r="AK252" s="190"/>
      <c r="AL252" s="197">
        <v>1.25240160550049E-3</v>
      </c>
      <c r="AM252" s="190"/>
      <c r="AN252" s="197">
        <v>3.18338162065863E-4</v>
      </c>
      <c r="AO252" s="190">
        <v>3.2072363759585E-4</v>
      </c>
      <c r="AP252" s="197">
        <v>8.0868640050141304E-5</v>
      </c>
      <c r="AQ252" s="190"/>
    </row>
    <row r="253" spans="1:43" x14ac:dyDescent="0.35">
      <c r="A253">
        <v>130.12299999999999</v>
      </c>
      <c r="B253" t="s">
        <v>1285</v>
      </c>
      <c r="C253" t="s">
        <v>1573</v>
      </c>
      <c r="D253" s="197">
        <v>3.3931010445307803E-4</v>
      </c>
      <c r="E253" s="190">
        <v>2.38861468904184E-4</v>
      </c>
      <c r="F253" s="197">
        <v>4.0609747200068399E-4</v>
      </c>
      <c r="G253" s="190">
        <v>1.20412849476152E-4</v>
      </c>
      <c r="H253" s="197">
        <v>2.9957648021803799E-4</v>
      </c>
      <c r="I253" s="190">
        <v>1.5222193049158601E-4</v>
      </c>
      <c r="J253" s="197">
        <v>2.1524108541998602E-3</v>
      </c>
      <c r="K253" s="190">
        <v>3.7298678292660798E-3</v>
      </c>
      <c r="L253" s="197">
        <v>1.8135638772977501E-3</v>
      </c>
      <c r="M253" s="190">
        <v>1.9103192337815501E-3</v>
      </c>
      <c r="N253" s="197">
        <v>8.8507130416847499E-4</v>
      </c>
      <c r="O253" s="190">
        <v>7.4348579957518005E-5</v>
      </c>
      <c r="P253" s="197">
        <v>2.74177230334147E-3</v>
      </c>
      <c r="Q253" s="190"/>
      <c r="R253" s="197">
        <v>1.09943400341942E-3</v>
      </c>
      <c r="S253" s="190">
        <v>9.4933061699633704E-5</v>
      </c>
      <c r="T253" s="197">
        <v>1.16376407529917E-3</v>
      </c>
      <c r="U253" s="190">
        <v>5.9393197378839304E-4</v>
      </c>
      <c r="V253" s="197">
        <v>3.9251579071740103E-4</v>
      </c>
      <c r="W253" s="190">
        <v>1.1059471931187E-4</v>
      </c>
      <c r="X253" s="197">
        <v>4.9510448513890497E-4</v>
      </c>
      <c r="Y253" s="190">
        <v>4.1514565704039503E-5</v>
      </c>
      <c r="Z253" s="197">
        <v>3.64812128577267E-4</v>
      </c>
      <c r="AA253" s="190">
        <v>5.4549664125385398E-5</v>
      </c>
      <c r="AB253" s="197">
        <v>3.1108426370503599E-4</v>
      </c>
      <c r="AC253" s="190">
        <v>1.4018980124053899E-4</v>
      </c>
      <c r="AD253" s="197">
        <v>1.48250758246729E-3</v>
      </c>
      <c r="AE253" s="190">
        <v>1.1015871191389099E-3</v>
      </c>
      <c r="AF253" s="197">
        <v>3.9657394481580196E-3</v>
      </c>
      <c r="AG253" s="190"/>
      <c r="AH253" s="197">
        <v>2.6468528976073599E-3</v>
      </c>
      <c r="AI253" s="190"/>
      <c r="AJ253" s="197">
        <v>5.6533487033295403E-3</v>
      </c>
      <c r="AK253" s="190"/>
      <c r="AL253" s="197">
        <v>5.7338166967362096E-3</v>
      </c>
      <c r="AM253" s="190"/>
      <c r="AN253" s="197">
        <v>5.5686040362640601E-4</v>
      </c>
      <c r="AO253" s="190">
        <v>5.4567311060080596E-4</v>
      </c>
      <c r="AP253" s="197">
        <v>2.3985781158467E-4</v>
      </c>
      <c r="AQ253" s="190"/>
    </row>
    <row r="254" spans="1:43" x14ac:dyDescent="0.35">
      <c r="A254">
        <v>131.03399999999999</v>
      </c>
      <c r="B254" t="s">
        <v>1286</v>
      </c>
      <c r="C254" t="s">
        <v>1573</v>
      </c>
      <c r="D254" s="197">
        <v>1.24689000540813E-2</v>
      </c>
      <c r="E254" s="190">
        <v>4.7857216292877302E-3</v>
      </c>
      <c r="F254" s="197">
        <v>1.45092193213648E-2</v>
      </c>
      <c r="G254" s="190">
        <v>6.1472316186887196E-3</v>
      </c>
      <c r="H254" s="197">
        <v>1.49131331837091E-2</v>
      </c>
      <c r="I254" s="190">
        <v>1.14889126648833E-2</v>
      </c>
      <c r="J254" s="197">
        <v>1.6482281789509799E-2</v>
      </c>
      <c r="K254" s="190">
        <v>9.0385203841429809E-3</v>
      </c>
      <c r="L254" s="197">
        <v>1.2017535743998E-2</v>
      </c>
      <c r="M254" s="190">
        <v>7.0462031114021098E-3</v>
      </c>
      <c r="N254" s="197">
        <v>3.29478546912991E-3</v>
      </c>
      <c r="O254" s="190">
        <v>1.20854530549498E-4</v>
      </c>
      <c r="P254" s="197">
        <v>1.3280820807588301E-2</v>
      </c>
      <c r="Q254" s="190"/>
      <c r="R254" s="197">
        <v>3.9631572914966603E-3</v>
      </c>
      <c r="S254" s="190">
        <v>2.9496291339156498E-4</v>
      </c>
      <c r="T254" s="197">
        <v>4.9446249690362201E-3</v>
      </c>
      <c r="U254" s="190">
        <v>2.56835940625065E-3</v>
      </c>
      <c r="V254" s="197">
        <v>1.0376678323558799E-3</v>
      </c>
      <c r="W254" s="190">
        <v>2.5969971421067097E-4</v>
      </c>
      <c r="X254" s="197">
        <v>1.43875756838424E-3</v>
      </c>
      <c r="Y254" s="190">
        <v>1.5906161112883599E-4</v>
      </c>
      <c r="Z254" s="197">
        <v>1.30342928356622E-3</v>
      </c>
      <c r="AA254" s="190">
        <v>2.5110724638499501E-4</v>
      </c>
      <c r="AB254" s="197">
        <v>9.20480247063445E-4</v>
      </c>
      <c r="AC254" s="190">
        <v>2.2370550784274899E-4</v>
      </c>
      <c r="AD254" s="197">
        <v>3.57174092906199E-3</v>
      </c>
      <c r="AE254" s="190">
        <v>1.7535623730484801E-3</v>
      </c>
      <c r="AF254" s="197">
        <v>1.13118314280704E-2</v>
      </c>
      <c r="AG254" s="190"/>
      <c r="AH254" s="197">
        <v>6.4183326868043197E-3</v>
      </c>
      <c r="AI254" s="190"/>
      <c r="AJ254" s="197">
        <v>1.4431708915446401E-2</v>
      </c>
      <c r="AK254" s="190"/>
      <c r="AL254" s="197">
        <v>3.8237933169630201E-2</v>
      </c>
      <c r="AM254" s="190"/>
      <c r="AN254" s="197">
        <v>9.3606696093626095E-4</v>
      </c>
      <c r="AO254" s="190">
        <v>6.3773163627381705E-4</v>
      </c>
      <c r="AP254" s="197">
        <v>4.15081638150649E-4</v>
      </c>
      <c r="AQ254" s="190"/>
    </row>
    <row r="255" spans="1:43" x14ac:dyDescent="0.35">
      <c r="A255">
        <v>131.04900000000001</v>
      </c>
      <c r="B255" t="s">
        <v>1287</v>
      </c>
      <c r="C255" t="s">
        <v>1573</v>
      </c>
      <c r="D255" s="197">
        <v>1.6264182338974701E-2</v>
      </c>
      <c r="E255" s="190">
        <v>8.5107998493120906E-3</v>
      </c>
      <c r="F255" s="197">
        <v>1.61883614906226E-2</v>
      </c>
      <c r="G255" s="190">
        <v>9.5471236130304192E-3</v>
      </c>
      <c r="H255" s="197">
        <v>1.70992946805343E-2</v>
      </c>
      <c r="I255" s="190">
        <v>1.1493256843432499E-2</v>
      </c>
      <c r="J255" s="197">
        <v>2.0201137704511901E-2</v>
      </c>
      <c r="K255" s="190">
        <v>1.55759088656276E-2</v>
      </c>
      <c r="L255" s="197">
        <v>1.4770207127673299E-2</v>
      </c>
      <c r="M255" s="190">
        <v>5.9468968326187102E-3</v>
      </c>
      <c r="N255" s="197">
        <v>1.32591735367102E-3</v>
      </c>
      <c r="O255" s="190">
        <v>4.9641026643820502E-4</v>
      </c>
      <c r="P255" s="197">
        <v>5.7649187203465697E-3</v>
      </c>
      <c r="Q255" s="190"/>
      <c r="R255" s="197">
        <v>7.73973183941684E-4</v>
      </c>
      <c r="S255" s="190">
        <v>3.52034346819074E-5</v>
      </c>
      <c r="T255" s="197">
        <v>9.9086375423522704E-4</v>
      </c>
      <c r="U255" s="190">
        <v>1.54084367165917E-4</v>
      </c>
      <c r="V255" s="197">
        <v>3.64845976069435E-4</v>
      </c>
      <c r="W255" s="190">
        <v>2.8399662989418802E-6</v>
      </c>
      <c r="X255" s="197">
        <v>3.4949416591380499E-4</v>
      </c>
      <c r="Y255" s="190">
        <v>2.38351810449913E-5</v>
      </c>
      <c r="Z255" s="197">
        <v>3.1311195292209998E-4</v>
      </c>
      <c r="AA255" s="190">
        <v>4.2142041907413802E-5</v>
      </c>
      <c r="AB255" s="197">
        <v>2.3513662533718001E-4</v>
      </c>
      <c r="AC255" s="190">
        <v>5.67634453814178E-5</v>
      </c>
      <c r="AD255" s="197">
        <v>5.0699312186436405E-4</v>
      </c>
      <c r="AE255" s="190">
        <v>1.09171815431435E-4</v>
      </c>
      <c r="AF255" s="197">
        <v>2.0896480177607399E-3</v>
      </c>
      <c r="AG255" s="190"/>
      <c r="AH255" s="197">
        <v>8.3782988516601297E-4</v>
      </c>
      <c r="AI255" s="190"/>
      <c r="AJ255" s="197">
        <v>3.5024901091230999E-3</v>
      </c>
      <c r="AK255" s="190"/>
      <c r="AL255" s="197">
        <v>5.0476655583800104E-3</v>
      </c>
      <c r="AM255" s="190"/>
      <c r="AN255" s="197">
        <v>4.6610075546777699E-4</v>
      </c>
      <c r="AO255" s="190">
        <v>3.5477326364934098E-4</v>
      </c>
      <c r="AP255" s="197">
        <v>2.1997461524951199E-4</v>
      </c>
      <c r="AQ255" s="190"/>
    </row>
    <row r="256" spans="1:43" x14ac:dyDescent="0.35">
      <c r="A256">
        <v>131.07</v>
      </c>
      <c r="B256" t="s">
        <v>1288</v>
      </c>
      <c r="C256" t="s">
        <v>1573</v>
      </c>
      <c r="D256" s="197">
        <v>1.3420052393785801E-2</v>
      </c>
      <c r="E256" s="190">
        <v>5.3380878994512496E-3</v>
      </c>
      <c r="F256" s="197">
        <v>1.4642830473381401E-2</v>
      </c>
      <c r="G256" s="190">
        <v>5.8950936786887204E-3</v>
      </c>
      <c r="H256" s="197">
        <v>1.56695249913355E-2</v>
      </c>
      <c r="I256" s="190">
        <v>1.0923653956112001E-2</v>
      </c>
      <c r="J256" s="197">
        <v>2.3580455003119598E-2</v>
      </c>
      <c r="K256" s="190">
        <v>1.82004854084153E-2</v>
      </c>
      <c r="L256" s="197">
        <v>1.4490958155206801E-2</v>
      </c>
      <c r="M256" s="190">
        <v>8.4337724813768992E-3</v>
      </c>
      <c r="N256" s="197">
        <v>2.29258959870119E-3</v>
      </c>
      <c r="O256" s="190">
        <v>1.862118820938E-4</v>
      </c>
      <c r="P256" s="197">
        <v>4.3862036296179099E-3</v>
      </c>
      <c r="Q256" s="190"/>
      <c r="R256" s="197">
        <v>1.1815564201515601E-3</v>
      </c>
      <c r="S256" s="190">
        <v>8.8282112292004897E-5</v>
      </c>
      <c r="T256" s="197">
        <v>2.54847529620993E-3</v>
      </c>
      <c r="U256" s="190">
        <v>1.3440628700414499E-3</v>
      </c>
      <c r="V256" s="197">
        <v>5.5169173146428605E-4</v>
      </c>
      <c r="W256" s="190">
        <v>1.6673706493590401E-4</v>
      </c>
      <c r="X256" s="197">
        <v>7.1469243010842799E-4</v>
      </c>
      <c r="Y256" s="190">
        <v>1.6611608492034401E-4</v>
      </c>
      <c r="Z256" s="197">
        <v>5.1156339107367901E-4</v>
      </c>
      <c r="AA256" s="190">
        <v>1.3990669699501799E-4</v>
      </c>
      <c r="AB256" s="197">
        <v>1.8489947891495799E-4</v>
      </c>
      <c r="AC256" s="190">
        <v>1.2751799861775601E-5</v>
      </c>
      <c r="AD256" s="197">
        <v>1.1440363469178E-3</v>
      </c>
      <c r="AE256" s="190">
        <v>4.5824173288700501E-4</v>
      </c>
      <c r="AF256" s="197">
        <v>7.2740992969761598E-3</v>
      </c>
      <c r="AG256" s="190"/>
      <c r="AH256" s="197">
        <v>2.7815217579766701E-3</v>
      </c>
      <c r="AI256" s="190"/>
      <c r="AJ256" s="197">
        <v>7.1397790860912701E-3</v>
      </c>
      <c r="AK256" s="190"/>
      <c r="AL256" s="197">
        <v>5.7084584117131999E-2</v>
      </c>
      <c r="AM256" s="190"/>
      <c r="AN256" s="197">
        <v>1.9584890803668199E-4</v>
      </c>
      <c r="AO256" s="190">
        <v>7.70625743627976E-5</v>
      </c>
      <c r="AP256" s="197">
        <v>7.000733873289E-5</v>
      </c>
      <c r="AQ256" s="190"/>
    </row>
    <row r="257" spans="1:43" x14ac:dyDescent="0.35">
      <c r="A257">
        <v>131.08600000000001</v>
      </c>
      <c r="B257" t="s">
        <v>1093</v>
      </c>
      <c r="C257" t="s">
        <v>291</v>
      </c>
      <c r="D257" s="197">
        <v>3.15369563466791E-2</v>
      </c>
      <c r="E257" s="190">
        <v>2.6032659277827101E-2</v>
      </c>
      <c r="F257" s="197">
        <v>3.3889624847595098E-2</v>
      </c>
      <c r="G257" s="190">
        <v>2.08632113371564E-2</v>
      </c>
      <c r="H257" s="197">
        <v>3.3015357550446302E-2</v>
      </c>
      <c r="I257" s="190">
        <v>3.08441166899136E-2</v>
      </c>
      <c r="J257" s="197">
        <v>6.2947939628030705E-2</v>
      </c>
      <c r="K257" s="190">
        <v>5.7304884579385797E-2</v>
      </c>
      <c r="L257" s="197">
        <v>2.4899854914476501E-2</v>
      </c>
      <c r="M257" s="190">
        <v>1.65824910029874E-2</v>
      </c>
      <c r="N257" s="197">
        <v>3.9965141825594498E-2</v>
      </c>
      <c r="O257" s="190">
        <v>5.0801706452959696E-3</v>
      </c>
      <c r="P257" s="197">
        <v>6.4512774634094106E-2</v>
      </c>
      <c r="Q257" s="190"/>
      <c r="R257" s="197">
        <v>4.3710255317769398E-2</v>
      </c>
      <c r="S257" s="190">
        <v>1.1663586023661399E-2</v>
      </c>
      <c r="T257" s="197">
        <v>3.4412762037887998E-2</v>
      </c>
      <c r="U257" s="190">
        <v>2.2814245820479698E-2</v>
      </c>
      <c r="V257" s="197">
        <v>6.5925261144430501E-3</v>
      </c>
      <c r="W257" s="190">
        <v>3.1260082346262598E-3</v>
      </c>
      <c r="X257" s="197">
        <v>8.0368568818838006E-3</v>
      </c>
      <c r="Y257" s="190">
        <v>1.5917466967528902E-5</v>
      </c>
      <c r="Z257" s="197">
        <v>4.7866538193194396E-3</v>
      </c>
      <c r="AA257" s="190">
        <v>1.07440214286914E-3</v>
      </c>
      <c r="AB257" s="197">
        <v>3.0638014267368599E-3</v>
      </c>
      <c r="AC257" s="190">
        <v>7.2208927215957101E-4</v>
      </c>
      <c r="AD257" s="197">
        <v>9.6699096864938695E-3</v>
      </c>
      <c r="AE257" s="190">
        <v>6.66535665421424E-3</v>
      </c>
      <c r="AF257" s="197">
        <v>6.0551255323559101E-2</v>
      </c>
      <c r="AG257" s="190"/>
      <c r="AH257" s="197">
        <v>2.0832606926771999E-2</v>
      </c>
      <c r="AI257" s="190"/>
      <c r="AJ257" s="197">
        <v>9.0452139759055999E-2</v>
      </c>
      <c r="AK257" s="190"/>
      <c r="AL257" s="197">
        <v>0.11594159890767899</v>
      </c>
      <c r="AM257" s="190"/>
      <c r="AN257" s="197">
        <v>8.1205514632981205E-3</v>
      </c>
      <c r="AO257" s="190">
        <v>6.5807871429804403E-3</v>
      </c>
      <c r="AP257" s="197">
        <v>1.8390333141340401E-3</v>
      </c>
      <c r="AQ257" s="190"/>
    </row>
    <row r="258" spans="1:43" x14ac:dyDescent="0.35">
      <c r="A258">
        <v>131.107</v>
      </c>
      <c r="B258" t="s">
        <v>1289</v>
      </c>
      <c r="C258" t="s">
        <v>1573</v>
      </c>
      <c r="D258" s="197">
        <v>4.4436132106083397E-3</v>
      </c>
      <c r="E258" s="190">
        <v>2.15399662951467E-3</v>
      </c>
      <c r="F258" s="197">
        <v>9.2120075833212901E-3</v>
      </c>
      <c r="G258" s="190">
        <v>6.6175323596682099E-3</v>
      </c>
      <c r="H258" s="197">
        <v>3.37885345098158E-3</v>
      </c>
      <c r="I258" s="190">
        <v>1.2845879755871499E-3</v>
      </c>
      <c r="J258" s="197">
        <v>1.51938402651962E-2</v>
      </c>
      <c r="K258" s="190">
        <v>1.9530757109324101E-2</v>
      </c>
      <c r="L258" s="197">
        <v>1.6041724925593099E-2</v>
      </c>
      <c r="M258" s="190">
        <v>1.5898166380931202E-2</v>
      </c>
      <c r="N258" s="197">
        <v>1.73490002834439E-2</v>
      </c>
      <c r="O258" s="190">
        <v>3.9034437034409898E-3</v>
      </c>
      <c r="P258" s="197">
        <v>5.3865763366983503E-2</v>
      </c>
      <c r="Q258" s="190"/>
      <c r="R258" s="197">
        <v>2.2054312637448401E-3</v>
      </c>
      <c r="S258" s="190">
        <v>2.1798070065036799E-4</v>
      </c>
      <c r="T258" s="197">
        <v>2.0080318538619E-3</v>
      </c>
      <c r="U258" s="190">
        <v>8.7524047576964103E-4</v>
      </c>
      <c r="V258" s="197">
        <v>8.4347845389268704E-4</v>
      </c>
      <c r="W258" s="190">
        <v>1.43875266084654E-4</v>
      </c>
      <c r="X258" s="197">
        <v>9.5227739399826095E-4</v>
      </c>
      <c r="Y258" s="190">
        <v>1.3240666240690299E-4</v>
      </c>
      <c r="Z258" s="197">
        <v>5.6898358894461802E-4</v>
      </c>
      <c r="AA258" s="190">
        <v>6.8773404018207697E-5</v>
      </c>
      <c r="AB258" s="197">
        <v>2.6853957873924E-4</v>
      </c>
      <c r="AC258" s="190">
        <v>9.0784593887644795E-5</v>
      </c>
      <c r="AD258" s="197">
        <v>2.7880823299137898E-4</v>
      </c>
      <c r="AE258" s="190">
        <v>1.0553937884711401E-5</v>
      </c>
      <c r="AF258" s="197">
        <v>8.1638895437744809E-3</v>
      </c>
      <c r="AG258" s="190"/>
      <c r="AH258" s="197">
        <v>3.9686864982367703E-3</v>
      </c>
      <c r="AI258" s="190"/>
      <c r="AJ258" s="197">
        <v>4.1133050991768597E-3</v>
      </c>
      <c r="AK258" s="190"/>
      <c r="AL258" s="197">
        <v>1.0195844892823901E-2</v>
      </c>
      <c r="AM258" s="190"/>
      <c r="AN258" s="197">
        <v>3.4004986713787101E-3</v>
      </c>
      <c r="AO258" s="190">
        <v>2.3115545198098301E-3</v>
      </c>
      <c r="AP258" s="197">
        <v>3.4275198742612602E-4</v>
      </c>
      <c r="AQ258" s="190"/>
    </row>
    <row r="259" spans="1:43" x14ac:dyDescent="0.35">
      <c r="A259">
        <v>131.143</v>
      </c>
      <c r="B259" t="s">
        <v>1290</v>
      </c>
      <c r="C259" t="s">
        <v>1573</v>
      </c>
      <c r="D259" s="197">
        <v>8.3580283900037999E-4</v>
      </c>
      <c r="E259" s="190">
        <v>6.6975037983639497E-4</v>
      </c>
      <c r="F259" s="197">
        <v>1.04733780803934E-3</v>
      </c>
      <c r="G259" s="190">
        <v>7.1882773054825796E-4</v>
      </c>
      <c r="H259" s="197">
        <v>1.13448644609955E-3</v>
      </c>
      <c r="I259" s="190">
        <v>8.4329359034505599E-4</v>
      </c>
      <c r="J259" s="197">
        <v>1.43403420754258E-3</v>
      </c>
      <c r="K259" s="190">
        <v>1.0691125489482899E-3</v>
      </c>
      <c r="L259" s="197">
        <v>4.7940519172913601E-4</v>
      </c>
      <c r="M259" s="190">
        <v>5.0025689250712195E-4</v>
      </c>
      <c r="N259" s="197">
        <v>2.6145070659157801E-3</v>
      </c>
      <c r="O259" s="190">
        <v>1.87934952217687E-4</v>
      </c>
      <c r="P259" s="197">
        <v>6.4821266309654096E-3</v>
      </c>
      <c r="Q259" s="190"/>
      <c r="R259" s="197">
        <v>1.6048440720613901E-3</v>
      </c>
      <c r="S259" s="190">
        <v>2.1966687750107301E-5</v>
      </c>
      <c r="T259" s="197">
        <v>2.7522258060432001E-3</v>
      </c>
      <c r="U259" s="190">
        <v>9.4718836541853903E-4</v>
      </c>
      <c r="V259" s="197">
        <v>7.4022080996984595E-4</v>
      </c>
      <c r="W259" s="190">
        <v>2.5003908573395202E-4</v>
      </c>
      <c r="X259" s="197">
        <v>1.0209160300907801E-3</v>
      </c>
      <c r="Y259" s="190">
        <v>4.2450133883657702E-5</v>
      </c>
      <c r="Z259" s="197">
        <v>7.9396795262437101E-4</v>
      </c>
      <c r="AA259" s="190">
        <v>8.4555306242910702E-5</v>
      </c>
      <c r="AB259" s="197">
        <v>3.8361664409144899E-4</v>
      </c>
      <c r="AC259" s="190">
        <v>2.2996320900990999E-5</v>
      </c>
      <c r="AD259" s="197">
        <v>1.9059336644488699E-3</v>
      </c>
      <c r="AE259" s="190">
        <v>9.8427916059898508E-4</v>
      </c>
      <c r="AF259" s="197">
        <v>9.1764803954026593E-3</v>
      </c>
      <c r="AG259" s="190"/>
      <c r="AH259" s="197">
        <v>5.8504138078817203E-3</v>
      </c>
      <c r="AI259" s="190"/>
      <c r="AJ259" s="197">
        <v>7.6142048774512604E-3</v>
      </c>
      <c r="AK259" s="190"/>
      <c r="AL259" s="197">
        <v>6.89293845432805E-2</v>
      </c>
      <c r="AM259" s="190"/>
      <c r="AN259" s="197">
        <v>3.1894236089323902E-4</v>
      </c>
      <c r="AO259" s="190">
        <v>1.4822159509450699E-4</v>
      </c>
      <c r="AP259" s="197">
        <v>2.4916555603833601E-4</v>
      </c>
      <c r="AQ259" s="190"/>
    </row>
    <row r="260" spans="1:43" x14ac:dyDescent="0.35">
      <c r="A260">
        <v>131.99299999999999</v>
      </c>
      <c r="B260" t="s">
        <v>1291</v>
      </c>
      <c r="C260" t="s">
        <v>1573</v>
      </c>
      <c r="D260" s="197">
        <v>1.07027691791324E-4</v>
      </c>
      <c r="E260" s="190">
        <v>6.7533733161435105E-5</v>
      </c>
      <c r="F260" s="197">
        <v>1.38877343971793E-4</v>
      </c>
      <c r="G260" s="190">
        <v>4.4041369308659602E-5</v>
      </c>
      <c r="H260" s="197">
        <v>1.02346500818619E-4</v>
      </c>
      <c r="I260" s="190">
        <v>5.1675329374824699E-5</v>
      </c>
      <c r="J260" s="197">
        <v>3.2177129449962298E-4</v>
      </c>
      <c r="K260" s="190">
        <v>3.1331338398424502E-4</v>
      </c>
      <c r="L260" s="197">
        <v>2.5679029529705998E-4</v>
      </c>
      <c r="M260" s="190">
        <v>2.4699533768985803E-4</v>
      </c>
      <c r="N260" s="197">
        <v>2.6190438115403802E-3</v>
      </c>
      <c r="O260" s="190">
        <v>1.7204442164659201E-4</v>
      </c>
      <c r="P260" s="197">
        <v>1.14572508619099E-2</v>
      </c>
      <c r="Q260" s="190"/>
      <c r="R260" s="197">
        <v>1.4979136208802899E-3</v>
      </c>
      <c r="S260" s="190">
        <v>3.6622692000545898E-5</v>
      </c>
      <c r="T260" s="197">
        <v>2.0147861680226602E-3</v>
      </c>
      <c r="U260" s="190">
        <v>6.6336453900727799E-4</v>
      </c>
      <c r="V260" s="197">
        <v>4.1605204975702601E-4</v>
      </c>
      <c r="W260" s="190">
        <v>8.3584456396068702E-5</v>
      </c>
      <c r="X260" s="197">
        <v>4.9189745367434097E-4</v>
      </c>
      <c r="Y260" s="190">
        <v>6.6715322579016396E-5</v>
      </c>
      <c r="Z260" s="197">
        <v>4.0838325196187699E-4</v>
      </c>
      <c r="AA260" s="190">
        <v>7.3603464719542694E-5</v>
      </c>
      <c r="AB260" s="197">
        <v>2.4529814312518902E-4</v>
      </c>
      <c r="AC260" s="190">
        <v>7.7167077106758602E-5</v>
      </c>
      <c r="AD260" s="197">
        <v>1.30605316003097E-3</v>
      </c>
      <c r="AE260" s="190">
        <v>8.2522066031940895E-4</v>
      </c>
      <c r="AF260" s="197">
        <v>7.9633273781944697E-3</v>
      </c>
      <c r="AG260" s="190"/>
      <c r="AH260" s="197">
        <v>3.4490488172278198E-3</v>
      </c>
      <c r="AI260" s="190"/>
      <c r="AJ260" s="197">
        <v>7.7205504876791597E-3</v>
      </c>
      <c r="AK260" s="190"/>
      <c r="AL260" s="197">
        <v>3.60328357653125E-2</v>
      </c>
      <c r="AM260" s="190"/>
      <c r="AN260" s="197">
        <v>4.46531257265591E-4</v>
      </c>
      <c r="AO260" s="190">
        <v>3.2443876302825102E-4</v>
      </c>
      <c r="AP260" s="197">
        <v>1.6458166444596701E-4</v>
      </c>
      <c r="AQ260" s="190"/>
    </row>
    <row r="261" spans="1:43" x14ac:dyDescent="0.35">
      <c r="A261">
        <v>132.04400000000001</v>
      </c>
      <c r="B261" t="s">
        <v>1292</v>
      </c>
      <c r="C261" t="s">
        <v>1573</v>
      </c>
      <c r="D261" s="197">
        <v>9.0063331052677505E-4</v>
      </c>
      <c r="E261" s="190">
        <v>5.1099052293029999E-4</v>
      </c>
      <c r="F261" s="197">
        <v>9.3374907468715196E-4</v>
      </c>
      <c r="G261" s="190">
        <v>3.4833029131411697E-4</v>
      </c>
      <c r="H261" s="197">
        <v>9.2138096081005605E-4</v>
      </c>
      <c r="I261" s="190">
        <v>6.5222806802022295E-4</v>
      </c>
      <c r="J261" s="197">
        <v>1.1085898962225999E-3</v>
      </c>
      <c r="K261" s="190">
        <v>6.1071952682807402E-4</v>
      </c>
      <c r="L261" s="197">
        <v>9.7133720946547704E-4</v>
      </c>
      <c r="M261" s="190">
        <v>5.7977468686222001E-4</v>
      </c>
      <c r="N261" s="197">
        <v>3.11605874073307E-2</v>
      </c>
      <c r="O261" s="190">
        <v>1.1211417108426399E-3</v>
      </c>
      <c r="P261" s="197">
        <v>5.9163374949905402E-2</v>
      </c>
      <c r="Q261" s="190"/>
      <c r="R261" s="197">
        <v>2.9317375728891301E-2</v>
      </c>
      <c r="S261" s="190">
        <v>5.93754105410009E-3</v>
      </c>
      <c r="T261" s="197">
        <v>2.9869451725670699E-2</v>
      </c>
      <c r="U261" s="190">
        <v>1.7721965053107899E-2</v>
      </c>
      <c r="V261" s="197">
        <v>1.0996850068182599E-2</v>
      </c>
      <c r="W261" s="190">
        <v>1.30284557736799E-3</v>
      </c>
      <c r="X261" s="197">
        <v>1.0393722643257899E-2</v>
      </c>
      <c r="Y261" s="190">
        <v>3.39592291722256E-4</v>
      </c>
      <c r="Z261" s="197">
        <v>6.2380812469996797E-3</v>
      </c>
      <c r="AA261" s="190">
        <v>1.0477310005941E-3</v>
      </c>
      <c r="AB261" s="197">
        <v>3.9823610666507997E-3</v>
      </c>
      <c r="AC261" s="190">
        <v>1.1201984948892301E-3</v>
      </c>
      <c r="AD261" s="197">
        <v>1.2605105794208E-2</v>
      </c>
      <c r="AE261" s="190">
        <v>2.7138521685459399E-3</v>
      </c>
      <c r="AF261" s="197">
        <v>0.124537224955049</v>
      </c>
      <c r="AG261" s="190"/>
      <c r="AH261" s="197">
        <v>8.0680639784178804E-2</v>
      </c>
      <c r="AI261" s="190"/>
      <c r="AJ261" s="197">
        <v>6.4130283787123502E-2</v>
      </c>
      <c r="AK261" s="190"/>
      <c r="AL261" s="197">
        <v>0.163985224658632</v>
      </c>
      <c r="AM261" s="190"/>
      <c r="AN261" s="197">
        <v>1.8273088620440699E-2</v>
      </c>
      <c r="AO261" s="190">
        <v>1.50414508188569E-2</v>
      </c>
      <c r="AP261" s="197">
        <v>2.6181650192471798E-3</v>
      </c>
      <c r="AQ261" s="190"/>
    </row>
    <row r="262" spans="1:43" x14ac:dyDescent="0.35">
      <c r="A262">
        <v>132.066</v>
      </c>
      <c r="B262" t="s">
        <v>1293</v>
      </c>
      <c r="C262" t="s">
        <v>1573</v>
      </c>
      <c r="D262" s="197">
        <v>1.51464190031125E-3</v>
      </c>
      <c r="E262" s="190">
        <v>9.3348671608828196E-4</v>
      </c>
      <c r="F262" s="197">
        <v>1.66253884682354E-3</v>
      </c>
      <c r="G262" s="190">
        <v>6.8896523920317402E-4</v>
      </c>
      <c r="H262" s="197">
        <v>1.53558780561416E-3</v>
      </c>
      <c r="I262" s="190">
        <v>9.0815544491620003E-4</v>
      </c>
      <c r="J262" s="197">
        <v>4.5135969901838203E-3</v>
      </c>
      <c r="K262" s="190">
        <v>4.6574430557055901E-3</v>
      </c>
      <c r="L262" s="197">
        <v>3.11387357960275E-3</v>
      </c>
      <c r="M262" s="190">
        <v>2.8558453341482101E-3</v>
      </c>
      <c r="N262" s="197">
        <v>3.15274082619269E-3</v>
      </c>
      <c r="O262" s="190">
        <v>1.3729170290258099E-3</v>
      </c>
      <c r="P262" s="197">
        <v>1.5485350219573301E-2</v>
      </c>
      <c r="Q262" s="190"/>
      <c r="R262" s="197">
        <v>1.18598389403515E-3</v>
      </c>
      <c r="S262" s="190">
        <v>3.4091067258058101E-4</v>
      </c>
      <c r="T262" s="197">
        <v>2.0205950372610098E-3</v>
      </c>
      <c r="U262" s="190">
        <v>1.05400673717267E-3</v>
      </c>
      <c r="V262" s="197">
        <v>4.6186660846367301E-4</v>
      </c>
      <c r="W262" s="190">
        <v>1.0818541893284001E-4</v>
      </c>
      <c r="X262" s="197">
        <v>5.3027859566913405E-4</v>
      </c>
      <c r="Y262" s="190">
        <v>3.2079016382197199E-4</v>
      </c>
      <c r="Z262" s="197">
        <v>3.9664655659393903E-4</v>
      </c>
      <c r="AA262" s="190">
        <v>5.5140515804122298E-5</v>
      </c>
      <c r="AB262" s="197">
        <v>5.3252227051825201E-4</v>
      </c>
      <c r="AC262" s="190">
        <v>2.6720479093161501E-4</v>
      </c>
      <c r="AD262" s="197">
        <v>9.5505206305349099E-4</v>
      </c>
      <c r="AE262" s="190">
        <v>5.9576375630908905E-4</v>
      </c>
      <c r="AF262" s="197">
        <v>5.1884006059850904E-3</v>
      </c>
      <c r="AG262" s="190"/>
      <c r="AH262" s="197">
        <v>2.1036910037843999E-3</v>
      </c>
      <c r="AI262" s="190"/>
      <c r="AJ262" s="197">
        <v>5.3845043173208198E-3</v>
      </c>
      <c r="AK262" s="190"/>
      <c r="AL262" s="197">
        <v>6.0434477071663302E-4</v>
      </c>
      <c r="AM262" s="190"/>
      <c r="AN262" s="197">
        <v>1.3069796080732001E-3</v>
      </c>
      <c r="AO262" s="190">
        <v>7.2860274712321297E-4</v>
      </c>
      <c r="AP262" s="197">
        <v>1.01486434311161E-3</v>
      </c>
      <c r="AQ262" s="190"/>
    </row>
    <row r="263" spans="1:43" x14ac:dyDescent="0.35">
      <c r="A263">
        <v>132.08099999999999</v>
      </c>
      <c r="B263" t="s">
        <v>1095</v>
      </c>
      <c r="C263" t="s">
        <v>1654</v>
      </c>
      <c r="D263" s="197">
        <v>4.4018261372673001E-3</v>
      </c>
      <c r="E263" s="190">
        <v>4.6014228324321197E-3</v>
      </c>
      <c r="F263" s="197">
        <v>4.1470191898409399E-3</v>
      </c>
      <c r="G263" s="190">
        <v>2.4519251371075699E-3</v>
      </c>
      <c r="H263" s="197">
        <v>3.8809635016310898E-3</v>
      </c>
      <c r="I263" s="190">
        <v>3.6942538787222401E-3</v>
      </c>
      <c r="J263" s="197">
        <v>1.48911073254597E-2</v>
      </c>
      <c r="K263" s="190">
        <v>1.79680539588313E-2</v>
      </c>
      <c r="L263" s="197">
        <v>9.9169412175777894E-3</v>
      </c>
      <c r="M263" s="190">
        <v>1.01156349663271E-2</v>
      </c>
      <c r="N263" s="197">
        <v>2.6198887202399799E-2</v>
      </c>
      <c r="O263" s="190">
        <v>6.0059208994718404E-3</v>
      </c>
      <c r="P263" s="197">
        <v>0.11118387513198</v>
      </c>
      <c r="Q263" s="190"/>
      <c r="R263" s="197">
        <v>1.24408149300895E-2</v>
      </c>
      <c r="S263" s="190">
        <v>2.2112986180112802E-3</v>
      </c>
      <c r="T263" s="197">
        <v>1.2147022350009799E-2</v>
      </c>
      <c r="U263" s="190">
        <v>2.1489203473033301E-3</v>
      </c>
      <c r="V263" s="197">
        <v>2.36945968337425E-3</v>
      </c>
      <c r="W263" s="190">
        <v>6.4575983619664999E-4</v>
      </c>
      <c r="X263" s="197">
        <v>2.6745154719519798E-3</v>
      </c>
      <c r="Y263" s="190">
        <v>2.5603055789200503E-4</v>
      </c>
      <c r="Z263" s="197">
        <v>2.3571770636833401E-3</v>
      </c>
      <c r="AA263" s="190">
        <v>7.8252981248102995E-4</v>
      </c>
      <c r="AB263" s="197">
        <v>1.57528949153061E-3</v>
      </c>
      <c r="AC263" s="190">
        <v>8.1939774225775995E-4</v>
      </c>
      <c r="AD263" s="197">
        <v>5.0468669846682997E-3</v>
      </c>
      <c r="AE263" s="190">
        <v>2.1074723749546801E-3</v>
      </c>
      <c r="AF263" s="197">
        <v>5.4623698886362503E-2</v>
      </c>
      <c r="AG263" s="190"/>
      <c r="AH263" s="197">
        <v>3.6637693750985197E-2</v>
      </c>
      <c r="AI263" s="190"/>
      <c r="AJ263" s="197">
        <v>4.8999424684828603E-2</v>
      </c>
      <c r="AK263" s="190"/>
      <c r="AL263" s="197">
        <v>7.6548262859763794E-2</v>
      </c>
      <c r="AM263" s="190"/>
      <c r="AN263" s="197">
        <v>1.17673873460268E-2</v>
      </c>
      <c r="AO263" s="190">
        <v>9.6651623490974798E-3</v>
      </c>
      <c r="AP263" s="197">
        <v>2.7612182530890898E-3</v>
      </c>
      <c r="AQ263" s="190"/>
    </row>
    <row r="264" spans="1:43" x14ac:dyDescent="0.35">
      <c r="A264">
        <v>133.01300000000001</v>
      </c>
      <c r="B264" t="s">
        <v>1294</v>
      </c>
      <c r="C264" t="s">
        <v>1573</v>
      </c>
      <c r="D264" s="197">
        <v>6.4331100119912601E-4</v>
      </c>
      <c r="E264" s="190">
        <v>2.4646087478976401E-4</v>
      </c>
      <c r="F264" s="197">
        <v>9.6487378383242203E-4</v>
      </c>
      <c r="G264" s="190">
        <v>3.4697467544358399E-4</v>
      </c>
      <c r="H264" s="197">
        <v>4.6096232551682398E-4</v>
      </c>
      <c r="I264" s="190">
        <v>2.3818969607723801E-4</v>
      </c>
      <c r="J264" s="197">
        <v>1.0956032053476099E-3</v>
      </c>
      <c r="K264" s="190">
        <v>6.8240972010398797E-4</v>
      </c>
      <c r="L264" s="197">
        <v>8.8045333134619496E-4</v>
      </c>
      <c r="M264" s="190">
        <v>5.7082606592760298E-4</v>
      </c>
      <c r="N264" s="197">
        <v>1.5786571518256001E-3</v>
      </c>
      <c r="O264" s="190">
        <v>5.7584152164115801E-4</v>
      </c>
      <c r="P264" s="197">
        <v>5.4148540836011002E-3</v>
      </c>
      <c r="Q264" s="190"/>
      <c r="R264" s="197">
        <v>8.5064372553229396E-4</v>
      </c>
      <c r="S264" s="190">
        <v>5.0969628729834098E-5</v>
      </c>
      <c r="T264" s="197">
        <v>8.9744708945029895E-4</v>
      </c>
      <c r="U264" s="190">
        <v>3.4955576284862502E-4</v>
      </c>
      <c r="V264" s="197">
        <v>1.09241644453949E-3</v>
      </c>
      <c r="W264" s="190">
        <v>3.3302282189030103E-4</v>
      </c>
      <c r="X264" s="197">
        <v>1.64778701110452E-3</v>
      </c>
      <c r="Y264" s="190">
        <v>3.9008639878310798E-4</v>
      </c>
      <c r="Z264" s="197">
        <v>3.7545046906001098E-4</v>
      </c>
      <c r="AA264" s="190">
        <v>9.4473122821402505E-5</v>
      </c>
      <c r="AB264" s="197">
        <v>2.13067631650256E-4</v>
      </c>
      <c r="AC264" s="190">
        <v>2.4300725836286201E-5</v>
      </c>
      <c r="AD264" s="197">
        <v>6.3701639018513096E-4</v>
      </c>
      <c r="AE264" s="190">
        <v>2.4443500794581402E-4</v>
      </c>
      <c r="AF264" s="197">
        <v>4.6581274986818803E-3</v>
      </c>
      <c r="AG264" s="190"/>
      <c r="AH264" s="197">
        <v>1.9524618531675799E-3</v>
      </c>
      <c r="AI264" s="190"/>
      <c r="AJ264" s="197">
        <v>1.2778139106949999E-3</v>
      </c>
      <c r="AK264" s="190"/>
      <c r="AL264" s="197">
        <v>1.77431275378706E-3</v>
      </c>
      <c r="AM264" s="190"/>
      <c r="AN264" s="197">
        <v>1.19590418149184E-3</v>
      </c>
      <c r="AO264" s="190">
        <v>9.0851742725610004E-4</v>
      </c>
      <c r="AP264" s="197">
        <v>2.8274280575700598E-4</v>
      </c>
      <c r="AQ264" s="190"/>
    </row>
    <row r="265" spans="1:43" x14ac:dyDescent="0.35">
      <c r="A265">
        <v>133.05000000000001</v>
      </c>
      <c r="B265" t="s">
        <v>1295</v>
      </c>
      <c r="C265" t="s">
        <v>1573</v>
      </c>
      <c r="D265" s="197">
        <v>1.3466866049895301E-2</v>
      </c>
      <c r="E265" s="190">
        <v>4.5331961601827201E-3</v>
      </c>
      <c r="F265" s="197">
        <v>1.4522099338457399E-2</v>
      </c>
      <c r="G265" s="190">
        <v>4.1701623131684303E-3</v>
      </c>
      <c r="H265" s="197">
        <v>1.3797707673305E-2</v>
      </c>
      <c r="I265" s="190">
        <v>7.2266212161173696E-3</v>
      </c>
      <c r="J265" s="197">
        <v>1.7490823860961E-2</v>
      </c>
      <c r="K265" s="190">
        <v>1.1018726480008E-2</v>
      </c>
      <c r="L265" s="197">
        <v>1.1584418941432801E-2</v>
      </c>
      <c r="M265" s="190">
        <v>5.0242412395570804E-3</v>
      </c>
      <c r="N265" s="197">
        <v>5.8559399357660602E-3</v>
      </c>
      <c r="O265" s="190">
        <v>1.75574248545293E-3</v>
      </c>
      <c r="P265" s="197">
        <v>1.6326297796081898E-2</v>
      </c>
      <c r="Q265" s="190"/>
      <c r="R265" s="197">
        <v>1.38001083336404E-3</v>
      </c>
      <c r="S265" s="190">
        <v>2.4089760559151301E-4</v>
      </c>
      <c r="T265" s="197">
        <v>1.4127787648266501E-3</v>
      </c>
      <c r="U265" s="190">
        <v>5.5066434895324897E-4</v>
      </c>
      <c r="V265" s="197">
        <v>2.40138519965423E-3</v>
      </c>
      <c r="W265" s="190">
        <v>8.6448987329737796E-4</v>
      </c>
      <c r="X265" s="197">
        <v>3.6678496184445099E-3</v>
      </c>
      <c r="Y265" s="190">
        <v>5.5376839873512202E-4</v>
      </c>
      <c r="Z265" s="197">
        <v>5.9789756456064803E-4</v>
      </c>
      <c r="AA265" s="190">
        <v>1.8844484011604199E-4</v>
      </c>
      <c r="AB265" s="197">
        <v>4.7340988766217499E-4</v>
      </c>
      <c r="AC265" s="190">
        <v>1.7157282913038299E-4</v>
      </c>
      <c r="AD265" s="197">
        <v>1.0808432898380101E-3</v>
      </c>
      <c r="AE265" s="190">
        <v>5.6937514053151796E-4</v>
      </c>
      <c r="AF265" s="197">
        <v>9.9594858659227906E-3</v>
      </c>
      <c r="AG265" s="190"/>
      <c r="AH265" s="197">
        <v>5.25755419686561E-3</v>
      </c>
      <c r="AI265" s="190"/>
      <c r="AJ265" s="197">
        <v>4.9738587802351502E-3</v>
      </c>
      <c r="AK265" s="190"/>
      <c r="AL265" s="197">
        <v>1.98675063959768E-2</v>
      </c>
      <c r="AM265" s="190"/>
      <c r="AN265" s="197">
        <v>1.53345485912816E-3</v>
      </c>
      <c r="AO265" s="190">
        <v>9.9510326612408696E-4</v>
      </c>
      <c r="AP265" s="197">
        <v>3.05139705607337E-4</v>
      </c>
      <c r="AQ265" s="190"/>
    </row>
    <row r="266" spans="1:43" x14ac:dyDescent="0.35">
      <c r="A266">
        <v>133.065</v>
      </c>
      <c r="B266" t="s">
        <v>1097</v>
      </c>
      <c r="C266" t="s">
        <v>1655</v>
      </c>
      <c r="D266" s="197">
        <v>6.2618638649601793E-2</v>
      </c>
      <c r="E266" s="190">
        <v>3.2392147951522197E-2</v>
      </c>
      <c r="F266" s="197">
        <v>5.4503314481456303E-2</v>
      </c>
      <c r="G266" s="190">
        <v>2.9632176363880599E-2</v>
      </c>
      <c r="H266" s="197">
        <v>5.7380203097382898E-2</v>
      </c>
      <c r="I266" s="190">
        <v>3.25999054274708E-2</v>
      </c>
      <c r="J266" s="197">
        <v>9.0973204424681806E-2</v>
      </c>
      <c r="K266" s="190">
        <v>6.1579770587957799E-2</v>
      </c>
      <c r="L266" s="197">
        <v>6.2943932837913705E-2</v>
      </c>
      <c r="M266" s="190">
        <v>3.6151925365246099E-2</v>
      </c>
      <c r="N266" s="197">
        <v>2.2322242288038301E-3</v>
      </c>
      <c r="O266" s="190">
        <v>4.5697884473039601E-4</v>
      </c>
      <c r="P266" s="197">
        <v>1.25803031506324E-2</v>
      </c>
      <c r="Q266" s="190"/>
      <c r="R266" s="197">
        <v>2.6204834819785901E-3</v>
      </c>
      <c r="S266" s="190">
        <v>1.16206802343543E-4</v>
      </c>
      <c r="T266" s="197">
        <v>3.0581022591289401E-3</v>
      </c>
      <c r="U266" s="190">
        <v>1.5387304160397199E-3</v>
      </c>
      <c r="V266" s="197">
        <v>4.7454745433216301E-4</v>
      </c>
      <c r="W266" s="190">
        <v>1.9610935146145901E-4</v>
      </c>
      <c r="X266" s="197">
        <v>5.9788139344534497E-4</v>
      </c>
      <c r="Y266" s="190">
        <v>1.25555424141074E-4</v>
      </c>
      <c r="Z266" s="197">
        <v>8.4526666484484704E-4</v>
      </c>
      <c r="AA266" s="190">
        <v>1.55464571122717E-4</v>
      </c>
      <c r="AB266" s="197">
        <v>4.9158381502077101E-4</v>
      </c>
      <c r="AC266" s="190">
        <v>1.21275197408311E-4</v>
      </c>
      <c r="AD266" s="197">
        <v>2.2690388089390999E-3</v>
      </c>
      <c r="AE266" s="190">
        <v>1.5703414776112501E-3</v>
      </c>
      <c r="AF266" s="197">
        <v>1.0174742445727501E-2</v>
      </c>
      <c r="AG266" s="190"/>
      <c r="AH266" s="197">
        <v>9.7679082260026095E-3</v>
      </c>
      <c r="AI266" s="190"/>
      <c r="AJ266" s="197">
        <v>1.8595627514966E-2</v>
      </c>
      <c r="AK266" s="190"/>
      <c r="AL266" s="197">
        <v>0.1160048037614</v>
      </c>
      <c r="AM266" s="190"/>
      <c r="AN266" s="197">
        <v>2.38580679223541E-4</v>
      </c>
      <c r="AO266" s="190">
        <v>1.26281462921577E-4</v>
      </c>
      <c r="AP266" s="197">
        <v>2.6131429836056299E-4</v>
      </c>
      <c r="AQ266" s="190"/>
    </row>
    <row r="267" spans="1:43" x14ac:dyDescent="0.35">
      <c r="A267">
        <v>133.101</v>
      </c>
      <c r="B267" t="s">
        <v>1098</v>
      </c>
      <c r="C267" t="s">
        <v>1656</v>
      </c>
      <c r="D267" s="197">
        <v>4.0086748185230801E-2</v>
      </c>
      <c r="E267" s="190">
        <v>3.6426546803299799E-2</v>
      </c>
      <c r="F267" s="197">
        <v>4.07906572832369E-2</v>
      </c>
      <c r="G267" s="190">
        <v>1.9138019296939101E-2</v>
      </c>
      <c r="H267" s="197">
        <v>3.8146852011027799E-2</v>
      </c>
      <c r="I267" s="190">
        <v>2.3297209255449501E-2</v>
      </c>
      <c r="J267" s="197">
        <v>6.8585849788452294E-2</v>
      </c>
      <c r="K267" s="190">
        <v>5.5405055690123099E-2</v>
      </c>
      <c r="L267" s="197">
        <v>3.0326601839841101E-2</v>
      </c>
      <c r="M267" s="190">
        <v>2.03032763890846E-2</v>
      </c>
      <c r="N267" s="197">
        <v>1.0310993211751201E-3</v>
      </c>
      <c r="O267" s="190">
        <v>2.0449817579326599E-4</v>
      </c>
      <c r="P267" s="197">
        <v>2.0223900965334399E-3</v>
      </c>
      <c r="Q267" s="190"/>
      <c r="R267" s="197">
        <v>6.6117074822689601E-4</v>
      </c>
      <c r="S267" s="190">
        <v>8.6558769737169708E-6</v>
      </c>
      <c r="T267" s="197">
        <v>1.2150406098926001E-3</v>
      </c>
      <c r="U267" s="190">
        <v>5.2216785049696596E-4</v>
      </c>
      <c r="V267" s="197">
        <v>2.6405910061272602E-4</v>
      </c>
      <c r="W267" s="190">
        <v>1.11379060187352E-4</v>
      </c>
      <c r="X267" s="197">
        <v>3.2592426822909199E-4</v>
      </c>
      <c r="Y267" s="190">
        <v>2.5020280572906398E-6</v>
      </c>
      <c r="Z267" s="197">
        <v>2.78769366619688E-4</v>
      </c>
      <c r="AA267" s="190">
        <v>3.0754914872468301E-5</v>
      </c>
      <c r="AB267" s="197">
        <v>1.3780796565416499E-4</v>
      </c>
      <c r="AC267" s="190">
        <v>6.4267616886292201E-6</v>
      </c>
      <c r="AD267" s="197">
        <v>6.8605414116112496E-4</v>
      </c>
      <c r="AE267" s="190">
        <v>4.50538762429514E-4</v>
      </c>
      <c r="AF267" s="197">
        <v>4.7046047948875102E-3</v>
      </c>
      <c r="AG267" s="190"/>
      <c r="AH267" s="197">
        <v>2.01049413828656E-3</v>
      </c>
      <c r="AI267" s="190"/>
      <c r="AJ267" s="197">
        <v>3.3593797712005002E-3</v>
      </c>
      <c r="AK267" s="190"/>
      <c r="AL267" s="197">
        <v>4.1388059999748199E-2</v>
      </c>
      <c r="AM267" s="190"/>
      <c r="AN267" s="197">
        <v>6.4375011380607495E-5</v>
      </c>
      <c r="AO267" s="190">
        <v>1.41162742762536E-5</v>
      </c>
      <c r="AP267" s="197">
        <v>6.8984377846286596E-5</v>
      </c>
      <c r="AQ267" s="190"/>
    </row>
    <row r="268" spans="1:43" x14ac:dyDescent="0.35">
      <c r="A268">
        <v>134.06</v>
      </c>
      <c r="B268" t="s">
        <v>1296</v>
      </c>
      <c r="C268" t="s">
        <v>1573</v>
      </c>
      <c r="D268" s="197">
        <v>2.7535087215420401E-3</v>
      </c>
      <c r="E268" s="190">
        <v>2.2003911731940402E-3</v>
      </c>
      <c r="F268" s="197">
        <v>2.6996581030940001E-3</v>
      </c>
      <c r="G268" s="190">
        <v>1.1026750413631299E-3</v>
      </c>
      <c r="H268" s="197">
        <v>2.5132106908544601E-3</v>
      </c>
      <c r="I268" s="190">
        <v>1.69838478533979E-3</v>
      </c>
      <c r="J268" s="197">
        <v>9.4677703483313502E-3</v>
      </c>
      <c r="K268" s="190">
        <v>1.40007256795565E-2</v>
      </c>
      <c r="L268" s="197">
        <v>8.6158391379748001E-3</v>
      </c>
      <c r="M268" s="190">
        <v>9.1374935506094903E-3</v>
      </c>
      <c r="N268" s="197">
        <v>1.3237530847479699E-3</v>
      </c>
      <c r="O268" s="190">
        <v>6.21369029596047E-5</v>
      </c>
      <c r="P268" s="197">
        <v>3.77682430239358E-3</v>
      </c>
      <c r="Q268" s="190"/>
      <c r="R268" s="197">
        <v>5.2350561657255902E-4</v>
      </c>
      <c r="S268" s="190">
        <v>4.1105792724067101E-5</v>
      </c>
      <c r="T268" s="197">
        <v>6.4132347571604095E-4</v>
      </c>
      <c r="U268" s="190">
        <v>1.3110797800776699E-4</v>
      </c>
      <c r="V268" s="197">
        <v>1.69031320681732E-4</v>
      </c>
      <c r="W268" s="190">
        <v>4.5944634654004798E-5</v>
      </c>
      <c r="X268" s="197">
        <v>2.42290238711194E-4</v>
      </c>
      <c r="Y268" s="190">
        <v>5.5114576413962901E-5</v>
      </c>
      <c r="Z268" s="197">
        <v>1.4186151044506801E-4</v>
      </c>
      <c r="AA268" s="190">
        <v>2.9480525878642101E-5</v>
      </c>
      <c r="AB268" s="197">
        <v>8.7344369337399798E-5</v>
      </c>
      <c r="AC268" s="190">
        <v>2.4702310971361602E-5</v>
      </c>
      <c r="AD268" s="197">
        <v>4.1436782298688297E-4</v>
      </c>
      <c r="AE268" s="190">
        <v>2.5491846341144201E-4</v>
      </c>
      <c r="AF268" s="197">
        <v>2.0664135396026699E-3</v>
      </c>
      <c r="AG268" s="190"/>
      <c r="AH268" s="197">
        <v>1.2003406209276099E-3</v>
      </c>
      <c r="AI268" s="190"/>
      <c r="AJ268" s="197">
        <v>2.3366621043123099E-3</v>
      </c>
      <c r="AK268" s="190"/>
      <c r="AL268" s="197">
        <v>2.1119667219224201E-3</v>
      </c>
      <c r="AM268" s="190"/>
      <c r="AN268" s="197">
        <v>8.4610433280241605E-5</v>
      </c>
      <c r="AO268" s="190">
        <v>2.9456224568536398E-5</v>
      </c>
      <c r="AP268" s="197">
        <v>4.9855596744620497E-5</v>
      </c>
      <c r="AQ268" s="190"/>
    </row>
    <row r="269" spans="1:43" x14ac:dyDescent="0.35">
      <c r="A269">
        <v>134.096</v>
      </c>
      <c r="B269" t="s">
        <v>1297</v>
      </c>
      <c r="C269" t="s">
        <v>1573</v>
      </c>
      <c r="D269" s="197">
        <v>7.9696956384460503E-4</v>
      </c>
      <c r="E269" s="190">
        <v>9.0038353445675797E-4</v>
      </c>
      <c r="F269" s="197">
        <v>7.6069237454467402E-4</v>
      </c>
      <c r="G269" s="190">
        <v>5.7869133489035795E-4</v>
      </c>
      <c r="H269" s="197">
        <v>8.1006251876336295E-4</v>
      </c>
      <c r="I269" s="190">
        <v>7.8136308316752797E-4</v>
      </c>
      <c r="J269" s="197">
        <v>3.4193008755624898E-3</v>
      </c>
      <c r="K269" s="190">
        <v>4.4852206017576904E-3</v>
      </c>
      <c r="L269" s="197">
        <v>1.54678217572571E-3</v>
      </c>
      <c r="M269" s="190">
        <v>1.4081210623132299E-3</v>
      </c>
      <c r="N269" s="197">
        <v>3.6097368791551898E-2</v>
      </c>
      <c r="O269" s="190">
        <v>5.4595771126890397E-3</v>
      </c>
      <c r="P269" s="197">
        <v>9.8930569214324998E-2</v>
      </c>
      <c r="Q269" s="190"/>
      <c r="R269" s="197">
        <v>3.2451141436056201E-2</v>
      </c>
      <c r="S269" s="190">
        <v>6.5621440640109604E-3</v>
      </c>
      <c r="T269" s="197">
        <v>4.7066274444937398E-2</v>
      </c>
      <c r="U269" s="190">
        <v>1.28233902418049E-2</v>
      </c>
      <c r="V269" s="197">
        <v>1.6065068249258699E-2</v>
      </c>
      <c r="W269" s="190">
        <v>8.1201611015240004E-4</v>
      </c>
      <c r="X269" s="197">
        <v>1.35101705255911E-2</v>
      </c>
      <c r="Y269" s="190">
        <v>2.8941294641472398E-3</v>
      </c>
      <c r="Z269" s="197">
        <v>1.2611528039812799E-2</v>
      </c>
      <c r="AA269" s="190">
        <v>1.8413722998892601E-3</v>
      </c>
      <c r="AB269" s="197">
        <v>8.5190237296919498E-3</v>
      </c>
      <c r="AC269" s="190">
        <v>3.2175548088618699E-3</v>
      </c>
      <c r="AD269" s="197">
        <v>1.98435560821438E-2</v>
      </c>
      <c r="AE269" s="190">
        <v>3.6906994493451899E-3</v>
      </c>
      <c r="AF269" s="197">
        <v>0.22427813051512699</v>
      </c>
      <c r="AG269" s="190"/>
      <c r="AH269" s="197">
        <v>0.205169915096586</v>
      </c>
      <c r="AI269" s="190"/>
      <c r="AJ269" s="197">
        <v>3.4182289877081301E-2</v>
      </c>
      <c r="AK269" s="190"/>
      <c r="AL269" s="197">
        <v>0.21202181724109001</v>
      </c>
      <c r="AM269" s="190"/>
      <c r="AN269" s="197">
        <v>4.6899511098787802E-2</v>
      </c>
      <c r="AO269" s="190">
        <v>4.0044919192811099E-2</v>
      </c>
      <c r="AP269" s="197">
        <v>7.7164867005823203E-3</v>
      </c>
      <c r="AQ269" s="190"/>
    </row>
    <row r="270" spans="1:43" x14ac:dyDescent="0.35">
      <c r="A270">
        <v>134.154</v>
      </c>
      <c r="B270" t="s">
        <v>1298</v>
      </c>
      <c r="C270" t="s">
        <v>1573</v>
      </c>
      <c r="D270" s="197">
        <v>2.5864350451349101E-4</v>
      </c>
      <c r="E270" s="190">
        <v>2.05272764935451E-4</v>
      </c>
      <c r="F270" s="197">
        <v>3.0708173173451397E-4</v>
      </c>
      <c r="G270" s="190">
        <v>1.5605388752745899E-4</v>
      </c>
      <c r="H270" s="197">
        <v>2.8468541958319698E-4</v>
      </c>
      <c r="I270" s="190">
        <v>2.5469562866786699E-4</v>
      </c>
      <c r="J270" s="197">
        <v>8.7517148468779001E-4</v>
      </c>
      <c r="K270" s="190">
        <v>1.16715432526677E-3</v>
      </c>
      <c r="L270" s="197">
        <v>3.3879839024744099E-4</v>
      </c>
      <c r="M270" s="190">
        <v>2.6874591171396997E-4</v>
      </c>
      <c r="N270" s="197">
        <v>3.0272803576250801E-2</v>
      </c>
      <c r="O270" s="190">
        <v>2.2857845852269501E-3</v>
      </c>
      <c r="P270" s="197">
        <v>9.7000400537395504E-2</v>
      </c>
      <c r="Q270" s="190"/>
      <c r="R270" s="197">
        <v>1.34640937469983E-2</v>
      </c>
      <c r="S270" s="190">
        <v>2.73743261459108E-3</v>
      </c>
      <c r="T270" s="197">
        <v>1.1478274775529601E-2</v>
      </c>
      <c r="U270" s="190">
        <v>5.8251954550739204E-3</v>
      </c>
      <c r="V270" s="197">
        <v>4.5011260758734302E-3</v>
      </c>
      <c r="W270" s="190">
        <v>2.0557830670995202E-3</v>
      </c>
      <c r="X270" s="197">
        <v>5.8240064941769802E-3</v>
      </c>
      <c r="Y270" s="190">
        <v>5.0520421993330603E-4</v>
      </c>
      <c r="Z270" s="197">
        <v>2.6480591489311399E-3</v>
      </c>
      <c r="AA270" s="190">
        <v>6.1551572703181904E-4</v>
      </c>
      <c r="AB270" s="197">
        <v>1.92355525618964E-3</v>
      </c>
      <c r="AC270" s="190">
        <v>4.7351232711342E-4</v>
      </c>
      <c r="AD270" s="197">
        <v>6.7790741854490801E-3</v>
      </c>
      <c r="AE270" s="190">
        <v>4.0534419468884796E-3</v>
      </c>
      <c r="AF270" s="197">
        <v>8.0074562444629502E-2</v>
      </c>
      <c r="AG270" s="190"/>
      <c r="AH270" s="197">
        <v>2.6916575437377799E-2</v>
      </c>
      <c r="AI270" s="190"/>
      <c r="AJ270" s="197">
        <v>4.0232690188586502E-2</v>
      </c>
      <c r="AK270" s="190"/>
      <c r="AL270" s="197">
        <v>5.89392519102322E-2</v>
      </c>
      <c r="AM270" s="190"/>
      <c r="AN270" s="197">
        <v>1.1502559217995201E-2</v>
      </c>
      <c r="AO270" s="190">
        <v>8.1584658838052392E-3</v>
      </c>
      <c r="AP270" s="197">
        <v>3.2280546867599598E-3</v>
      </c>
      <c r="AQ270" s="190"/>
    </row>
    <row r="271" spans="1:43" x14ac:dyDescent="0.35">
      <c r="A271">
        <v>135.029</v>
      </c>
      <c r="B271" t="s">
        <v>1299</v>
      </c>
      <c r="C271" t="s">
        <v>1573</v>
      </c>
      <c r="D271" s="197">
        <v>1.9142994889456799E-3</v>
      </c>
      <c r="E271" s="190">
        <v>9.0586489025842995E-4</v>
      </c>
      <c r="F271" s="197">
        <v>2.24063985884411E-3</v>
      </c>
      <c r="G271" s="190">
        <v>7.4231007409415403E-4</v>
      </c>
      <c r="H271" s="197">
        <v>1.93694222781646E-3</v>
      </c>
      <c r="I271" s="190">
        <v>8.4044807858215103E-4</v>
      </c>
      <c r="J271" s="197">
        <v>3.1809312772945902E-3</v>
      </c>
      <c r="K271" s="190">
        <v>2.2543907722811498E-3</v>
      </c>
      <c r="L271" s="197">
        <v>1.9319926021347199E-3</v>
      </c>
      <c r="M271" s="190">
        <v>1.15821150873544E-3</v>
      </c>
      <c r="N271" s="197">
        <v>3.4206703593197899E-3</v>
      </c>
      <c r="O271" s="190">
        <v>6.3181375806038004E-4</v>
      </c>
      <c r="P271" s="197">
        <v>1.11634947432331E-2</v>
      </c>
      <c r="Q271" s="190"/>
      <c r="R271" s="197">
        <v>3.02746177717606E-3</v>
      </c>
      <c r="S271" s="190">
        <v>5.3750385969094001E-4</v>
      </c>
      <c r="T271" s="197">
        <v>4.1565384661990598E-3</v>
      </c>
      <c r="U271" s="190">
        <v>9.0302395701649901E-4</v>
      </c>
      <c r="V271" s="197">
        <v>7.8212245659882202E-4</v>
      </c>
      <c r="W271" s="190">
        <v>4.6192370002678602E-5</v>
      </c>
      <c r="X271" s="197">
        <v>6.6592307658206796E-4</v>
      </c>
      <c r="Y271" s="190">
        <v>1.4714678055250901E-4</v>
      </c>
      <c r="Z271" s="197">
        <v>8.0287661628924295E-4</v>
      </c>
      <c r="AA271" s="190">
        <v>2.5586155872989901E-4</v>
      </c>
      <c r="AB271" s="197">
        <v>5.5822157871058403E-4</v>
      </c>
      <c r="AC271" s="190">
        <v>3.2214969788161001E-4</v>
      </c>
      <c r="AD271" s="197">
        <v>1.8730842411102499E-3</v>
      </c>
      <c r="AE271" s="190">
        <v>5.5884055717883596E-4</v>
      </c>
      <c r="AF271" s="197">
        <v>1.8505549872983001E-2</v>
      </c>
      <c r="AG271" s="190"/>
      <c r="AH271" s="197">
        <v>1.57119049713286E-2</v>
      </c>
      <c r="AI271" s="190"/>
      <c r="AJ271" s="197">
        <v>2.0112302815375498E-2</v>
      </c>
      <c r="AK271" s="190"/>
      <c r="AL271" s="197">
        <v>2.4379013014785299E-2</v>
      </c>
      <c r="AM271" s="190"/>
      <c r="AN271" s="197">
        <v>3.4289478655967201E-3</v>
      </c>
      <c r="AO271" s="190">
        <v>2.9235174159531899E-3</v>
      </c>
      <c r="AP271" s="197">
        <v>6.77163719740173E-4</v>
      </c>
      <c r="AQ271" s="190"/>
    </row>
    <row r="272" spans="1:43" x14ac:dyDescent="0.35">
      <c r="A272">
        <v>135.04400000000001</v>
      </c>
      <c r="B272" t="s">
        <v>1300</v>
      </c>
      <c r="C272" t="s">
        <v>1573</v>
      </c>
      <c r="D272" s="197">
        <v>2.6147855584204498E-2</v>
      </c>
      <c r="E272" s="190">
        <v>1.1153656606739899E-2</v>
      </c>
      <c r="F272" s="197">
        <v>2.4932869974691199E-2</v>
      </c>
      <c r="G272" s="190">
        <v>1.08307609637246E-2</v>
      </c>
      <c r="H272" s="197">
        <v>2.7732464797218599E-2</v>
      </c>
      <c r="I272" s="190">
        <v>1.50141969004203E-2</v>
      </c>
      <c r="J272" s="197">
        <v>3.8674036547334797E-2</v>
      </c>
      <c r="K272" s="190">
        <v>2.42928988516617E-2</v>
      </c>
      <c r="L272" s="197">
        <v>2.7912048938354798E-2</v>
      </c>
      <c r="M272" s="190">
        <v>1.6617089150153402E-2</v>
      </c>
      <c r="N272" s="197">
        <v>4.5550699342365697E-4</v>
      </c>
      <c r="O272" s="190">
        <v>1.2899197771778099E-4</v>
      </c>
      <c r="P272" s="197">
        <v>3.7093441878156101E-3</v>
      </c>
      <c r="Q272" s="190"/>
      <c r="R272" s="197">
        <v>3.9605333311818298E-3</v>
      </c>
      <c r="S272" s="190">
        <v>7.9840579436724199E-4</v>
      </c>
      <c r="T272" s="197">
        <v>4.0735429448427E-3</v>
      </c>
      <c r="U272" s="190">
        <v>2.14214578045737E-3</v>
      </c>
      <c r="V272" s="197">
        <v>5.1425243932502805E-4</v>
      </c>
      <c r="W272" s="190">
        <v>2.15759373195729E-4</v>
      </c>
      <c r="X272" s="197">
        <v>6.0017161288963405E-4</v>
      </c>
      <c r="Y272" s="190">
        <v>5.9797525190140899E-5</v>
      </c>
      <c r="Z272" s="197">
        <v>1.42560650550401E-3</v>
      </c>
      <c r="AA272" s="190">
        <v>2.80641180831589E-4</v>
      </c>
      <c r="AB272" s="197">
        <v>1.39841135294795E-3</v>
      </c>
      <c r="AC272" s="190">
        <v>5.4754261341277103E-4</v>
      </c>
      <c r="AD272" s="197">
        <v>1.8169677679087299E-3</v>
      </c>
      <c r="AE272" s="190">
        <v>1.0486083442820401E-3</v>
      </c>
      <c r="AF272" s="197">
        <v>4.8967372290737799E-3</v>
      </c>
      <c r="AG272" s="190"/>
      <c r="AH272" s="197">
        <v>1.80428053363023E-3</v>
      </c>
      <c r="AI272" s="190"/>
      <c r="AJ272" s="197">
        <v>3.2245020120583402E-3</v>
      </c>
      <c r="AK272" s="190"/>
      <c r="AL272" s="197">
        <v>1.05657224321784E-2</v>
      </c>
      <c r="AM272" s="190"/>
      <c r="AN272" s="197">
        <v>2.32076223414233E-4</v>
      </c>
      <c r="AO272" s="190">
        <v>1.7881509960956401E-4</v>
      </c>
      <c r="AP272" s="197">
        <v>5.3921052133300599E-4</v>
      </c>
      <c r="AQ272" s="190"/>
    </row>
    <row r="273" spans="1:43" x14ac:dyDescent="0.35">
      <c r="A273">
        <v>135.08000000000001</v>
      </c>
      <c r="B273" t="s">
        <v>1099</v>
      </c>
      <c r="C273" t="s">
        <v>1657</v>
      </c>
      <c r="D273" s="197">
        <v>5.1711024601018299E-2</v>
      </c>
      <c r="E273" s="190">
        <v>3.4828040232071901E-2</v>
      </c>
      <c r="F273" s="197">
        <v>5.2688741175697898E-2</v>
      </c>
      <c r="G273" s="190">
        <v>3.1293469020762299E-2</v>
      </c>
      <c r="H273" s="197">
        <v>4.2386708974254103E-2</v>
      </c>
      <c r="I273" s="190">
        <v>2.4412177842366899E-2</v>
      </c>
      <c r="J273" s="197">
        <v>6.7409747807319995E-2</v>
      </c>
      <c r="K273" s="190">
        <v>4.8543786714838597E-2</v>
      </c>
      <c r="L273" s="197">
        <v>4.57637923550758E-2</v>
      </c>
      <c r="M273" s="190">
        <v>2.7913010181627101E-2</v>
      </c>
      <c r="N273" s="197">
        <v>1.75635120845432E-3</v>
      </c>
      <c r="O273" s="190">
        <v>6.7827616680579594E-5</v>
      </c>
      <c r="P273" s="197">
        <v>7.9224845654113293E-3</v>
      </c>
      <c r="Q273" s="190"/>
      <c r="R273" s="197">
        <v>1.0180343268874699E-3</v>
      </c>
      <c r="S273" s="190">
        <v>7.0429693137776396E-5</v>
      </c>
      <c r="T273" s="197">
        <v>1.43620381003733E-3</v>
      </c>
      <c r="U273" s="190">
        <v>6.2406334457014E-4</v>
      </c>
      <c r="V273" s="197">
        <v>4.2203577610074901E-4</v>
      </c>
      <c r="W273" s="190">
        <v>1.1499407680115E-4</v>
      </c>
      <c r="X273" s="197">
        <v>5.3880530342018595E-4</v>
      </c>
      <c r="Y273" s="190">
        <v>4.4341576809000399E-5</v>
      </c>
      <c r="Z273" s="197">
        <v>3.48733214178033E-4</v>
      </c>
      <c r="AA273" s="190">
        <v>1.01082279596754E-4</v>
      </c>
      <c r="AB273" s="197">
        <v>2.0153759413997399E-4</v>
      </c>
      <c r="AC273" s="190">
        <v>3.5211413549716402E-5</v>
      </c>
      <c r="AD273" s="197">
        <v>1.1677875794688199E-3</v>
      </c>
      <c r="AE273" s="190">
        <v>7.2265150476646305E-4</v>
      </c>
      <c r="AF273" s="197">
        <v>6.5017523283859803E-3</v>
      </c>
      <c r="AG273" s="190"/>
      <c r="AH273" s="197">
        <v>4.4404489660947498E-3</v>
      </c>
      <c r="AI273" s="190"/>
      <c r="AJ273" s="197">
        <v>8.0198173712545898E-3</v>
      </c>
      <c r="AK273" s="190"/>
      <c r="AL273" s="197">
        <v>4.0737467440107901E-2</v>
      </c>
      <c r="AM273" s="190"/>
      <c r="AN273" s="197">
        <v>1.14472809768541E-4</v>
      </c>
      <c r="AO273" s="190">
        <v>5.5493016743054397E-5</v>
      </c>
      <c r="AP273" s="197">
        <v>2.01571267862651E-4</v>
      </c>
      <c r="AQ273" s="190"/>
    </row>
    <row r="274" spans="1:43" x14ac:dyDescent="0.35">
      <c r="A274">
        <v>135.11699999999999</v>
      </c>
      <c r="B274" t="s">
        <v>1100</v>
      </c>
      <c r="C274" t="s">
        <v>1658</v>
      </c>
      <c r="D274" s="197">
        <v>4.5271893875934902E-2</v>
      </c>
      <c r="E274" s="190">
        <v>4.0408460988175E-2</v>
      </c>
      <c r="F274" s="197">
        <v>4.2947066023853599E-2</v>
      </c>
      <c r="G274" s="190">
        <v>2.1667671331829799E-2</v>
      </c>
      <c r="H274" s="197">
        <v>5.4464392033637003E-2</v>
      </c>
      <c r="I274" s="190">
        <v>4.4977917217306103E-2</v>
      </c>
      <c r="J274" s="197">
        <v>0.107212008422471</v>
      </c>
      <c r="K274" s="190">
        <v>9.7359518217235805E-2</v>
      </c>
      <c r="L274" s="197">
        <v>3.3805569100263701E-2</v>
      </c>
      <c r="M274" s="190">
        <v>1.9357761333538101E-2</v>
      </c>
      <c r="N274" s="197">
        <v>4.4144991124663301E-4</v>
      </c>
      <c r="O274" s="190">
        <v>6.7695708527611495E-5</v>
      </c>
      <c r="P274" s="197">
        <v>1.28415591401743E-3</v>
      </c>
      <c r="Q274" s="190"/>
      <c r="R274" s="197">
        <v>2.9547538786175201E-4</v>
      </c>
      <c r="S274" s="190">
        <v>2.79114436741078E-6</v>
      </c>
      <c r="T274" s="197">
        <v>4.3112720286430099E-4</v>
      </c>
      <c r="U274" s="190">
        <v>1.87252769420716E-4</v>
      </c>
      <c r="V274" s="197">
        <v>7.3278221727401995E-5</v>
      </c>
      <c r="W274" s="190">
        <v>2.0361832045494298E-5</v>
      </c>
      <c r="X274" s="197">
        <v>8.06658235408176E-5</v>
      </c>
      <c r="Y274" s="190">
        <v>1.17784411017695E-5</v>
      </c>
      <c r="Z274" s="197">
        <v>7.2549695767281001E-5</v>
      </c>
      <c r="AA274" s="190">
        <v>1.6512265205467301E-5</v>
      </c>
      <c r="AB274" s="197">
        <v>4.0789257150231798E-5</v>
      </c>
      <c r="AC274" s="190">
        <v>3.6309003829097999E-6</v>
      </c>
      <c r="AD274" s="197">
        <v>2.2038034296439701E-4</v>
      </c>
      <c r="AE274" s="190">
        <v>1.7258609466935199E-4</v>
      </c>
      <c r="AF274" s="197">
        <v>1.71149785057473E-3</v>
      </c>
      <c r="AG274" s="190"/>
      <c r="AH274" s="197">
        <v>9.1760691120638396E-4</v>
      </c>
      <c r="AI274" s="190"/>
      <c r="AJ274" s="197">
        <v>1.04970908313021E-3</v>
      </c>
      <c r="AK274" s="190"/>
      <c r="AL274" s="197">
        <v>1.1832973027447E-2</v>
      </c>
      <c r="AM274" s="190"/>
      <c r="AN274" s="197">
        <v>3.0584212065049302E-5</v>
      </c>
      <c r="AO274" s="190">
        <v>1.02045802220354E-5</v>
      </c>
      <c r="AP274" s="197">
        <v>3.0312034357173001E-5</v>
      </c>
      <c r="AQ274" s="190"/>
    </row>
    <row r="275" spans="1:43" x14ac:dyDescent="0.35">
      <c r="A275">
        <v>136.03899999999999</v>
      </c>
      <c r="B275" t="s">
        <v>1301</v>
      </c>
      <c r="C275" t="s">
        <v>1573</v>
      </c>
      <c r="D275" s="197">
        <v>2.7749345944706699E-3</v>
      </c>
      <c r="E275" s="190">
        <v>1.47341320779354E-3</v>
      </c>
      <c r="F275" s="197">
        <v>2.3483697649402898E-3</v>
      </c>
      <c r="G275" s="190">
        <v>1.10338859358802E-3</v>
      </c>
      <c r="H275" s="197">
        <v>3.3636407941001201E-3</v>
      </c>
      <c r="I275" s="190">
        <v>4.2122925976746696E-3</v>
      </c>
      <c r="J275" s="197">
        <v>3.2210724414862002E-3</v>
      </c>
      <c r="K275" s="190">
        <v>2.4335383574007798E-3</v>
      </c>
      <c r="L275" s="197">
        <v>4.4323582290491E-3</v>
      </c>
      <c r="M275" s="190">
        <v>3.54950872418005E-3</v>
      </c>
      <c r="N275" s="197">
        <v>2.17021470742306E-4</v>
      </c>
      <c r="O275" s="190">
        <v>2.3344109709494401E-5</v>
      </c>
      <c r="P275" s="197">
        <v>9.5305950319808305E-4</v>
      </c>
      <c r="Q275" s="190"/>
      <c r="R275" s="197">
        <v>2.3395698993966901E-4</v>
      </c>
      <c r="S275" s="190">
        <v>1.7897942934340501E-5</v>
      </c>
      <c r="T275" s="197">
        <v>2.9759860332523601E-4</v>
      </c>
      <c r="U275" s="190">
        <v>9.6848991254866199E-5</v>
      </c>
      <c r="V275" s="197">
        <v>5.7298564382432701E-5</v>
      </c>
      <c r="W275" s="190">
        <v>1.11174055298837E-5</v>
      </c>
      <c r="X275" s="197">
        <v>6.6519031850202805E-5</v>
      </c>
      <c r="Y275" s="190">
        <v>7.4259336733414398E-6</v>
      </c>
      <c r="Z275" s="197">
        <v>6.7518480139021694E-5</v>
      </c>
      <c r="AA275" s="190">
        <v>7.2950455574305303E-6</v>
      </c>
      <c r="AB275" s="197">
        <v>5.8658555156439103E-5</v>
      </c>
      <c r="AC275" s="190">
        <v>2.66718748028524E-5</v>
      </c>
      <c r="AD275" s="197">
        <v>1.71771585378108E-4</v>
      </c>
      <c r="AE275" s="190">
        <v>1.01782138593574E-4</v>
      </c>
      <c r="AF275" s="197">
        <v>8.5843063232007898E-4</v>
      </c>
      <c r="AG275" s="190"/>
      <c r="AH275" s="197">
        <v>4.6312498698208502E-4</v>
      </c>
      <c r="AI275" s="190"/>
      <c r="AJ275" s="197">
        <v>8.8676672718607697E-4</v>
      </c>
      <c r="AK275" s="190"/>
      <c r="AL275" s="197">
        <v>4.5456259350862404E-3</v>
      </c>
      <c r="AM275" s="190"/>
      <c r="AN275" s="197">
        <v>4.9488691288993697E-5</v>
      </c>
      <c r="AO275" s="190">
        <v>3.0932263100554101E-5</v>
      </c>
      <c r="AP275" s="197">
        <v>5.4592302249048999E-5</v>
      </c>
      <c r="AQ275" s="190"/>
    </row>
    <row r="276" spans="1:43" x14ac:dyDescent="0.35">
      <c r="A276">
        <v>136.06</v>
      </c>
      <c r="B276" t="s">
        <v>1302</v>
      </c>
      <c r="C276" t="s">
        <v>1573</v>
      </c>
      <c r="D276" s="197">
        <v>5.5301850845589397E-3</v>
      </c>
      <c r="E276" s="190">
        <v>3.1764433286072301E-3</v>
      </c>
      <c r="F276" s="197">
        <v>4.7347365495182796E-3</v>
      </c>
      <c r="G276" s="190">
        <v>3.0011427321484699E-3</v>
      </c>
      <c r="H276" s="197">
        <v>6.0483629454639301E-3</v>
      </c>
      <c r="I276" s="190">
        <v>7.7426203215694902E-3</v>
      </c>
      <c r="J276" s="197">
        <v>6.7746392594234296E-3</v>
      </c>
      <c r="K276" s="190">
        <v>5.0440428219422004E-3</v>
      </c>
      <c r="L276" s="197">
        <v>8.6121330067448904E-3</v>
      </c>
      <c r="M276" s="190">
        <v>6.7522542836794298E-3</v>
      </c>
      <c r="N276" s="197">
        <v>7.3513986622208202E-3</v>
      </c>
      <c r="O276" s="190">
        <v>3.6131405017943599E-3</v>
      </c>
      <c r="P276" s="197">
        <v>2.6479682503078299E-2</v>
      </c>
      <c r="Q276" s="190"/>
      <c r="R276" s="197">
        <v>1.05604955582757E-2</v>
      </c>
      <c r="S276" s="190">
        <v>2.7191805268499099E-3</v>
      </c>
      <c r="T276" s="197">
        <v>6.1369937945896201E-3</v>
      </c>
      <c r="U276" s="190">
        <v>4.2219692256145001E-3</v>
      </c>
      <c r="V276" s="197">
        <v>1.1082439385502599E-3</v>
      </c>
      <c r="W276" s="190">
        <v>1.4955073507882499E-4</v>
      </c>
      <c r="X276" s="197">
        <v>9.58094371650349E-4</v>
      </c>
      <c r="Y276" s="190">
        <v>4.8206948145835301E-4</v>
      </c>
      <c r="Z276" s="197">
        <v>8.5964904365001002E-4</v>
      </c>
      <c r="AA276" s="190">
        <v>4.9928687915955E-4</v>
      </c>
      <c r="AB276" s="197">
        <v>5.7335731475592296E-4</v>
      </c>
      <c r="AC276" s="190">
        <v>4.7019982240373401E-4</v>
      </c>
      <c r="AD276" s="197">
        <v>2.4952494513141099E-3</v>
      </c>
      <c r="AE276" s="190">
        <v>1.5699598077865101E-3</v>
      </c>
      <c r="AF276" s="197">
        <v>2.0465544126462201E-2</v>
      </c>
      <c r="AG276" s="190"/>
      <c r="AH276" s="197">
        <v>1.56711543493867E-2</v>
      </c>
      <c r="AI276" s="190"/>
      <c r="AJ276" s="197">
        <v>1.7803857019077999E-2</v>
      </c>
      <c r="AK276" s="190"/>
      <c r="AL276" s="197">
        <v>2.6778942550066999E-2</v>
      </c>
      <c r="AM276" s="190"/>
      <c r="AN276" s="197">
        <v>4.0211516148212102E-3</v>
      </c>
      <c r="AO276" s="190">
        <v>3.64230159759555E-3</v>
      </c>
      <c r="AP276" s="197">
        <v>5.7009073405138097E-4</v>
      </c>
      <c r="AQ276" s="190"/>
    </row>
    <row r="277" spans="1:43" x14ac:dyDescent="0.35">
      <c r="A277">
        <v>136.07599999999999</v>
      </c>
      <c r="B277" t="s">
        <v>1303</v>
      </c>
      <c r="C277" t="s">
        <v>1573</v>
      </c>
      <c r="D277" s="197">
        <v>1.84660558897079E-3</v>
      </c>
      <c r="E277" s="190">
        <v>1.50993155447712E-3</v>
      </c>
      <c r="F277" s="197">
        <v>2.06935784207432E-3</v>
      </c>
      <c r="G277" s="190">
        <v>5.4578289980109396E-4</v>
      </c>
      <c r="H277" s="197">
        <v>1.8121211053412E-3</v>
      </c>
      <c r="I277" s="190">
        <v>1.5204398924204699E-3</v>
      </c>
      <c r="J277" s="197">
        <v>1.0984462971890799E-2</v>
      </c>
      <c r="K277" s="190">
        <v>1.6953062284103499E-2</v>
      </c>
      <c r="L277" s="197">
        <v>7.8490070294740307E-3</v>
      </c>
      <c r="M277" s="190">
        <v>8.8449220883803706E-3</v>
      </c>
      <c r="N277" s="197">
        <v>1.24713287908338E-2</v>
      </c>
      <c r="O277" s="190">
        <v>2.9640176291011399E-3</v>
      </c>
      <c r="P277" s="197">
        <v>4.9207870195405699E-2</v>
      </c>
      <c r="Q277" s="190"/>
      <c r="R277" s="197">
        <v>7.3032875957656498E-3</v>
      </c>
      <c r="S277" s="190">
        <v>1.76482394860214E-3</v>
      </c>
      <c r="T277" s="197">
        <v>7.5872474226704803E-3</v>
      </c>
      <c r="U277" s="190">
        <v>2.93556277014565E-3</v>
      </c>
      <c r="V277" s="197">
        <v>1.1902325926253299E-3</v>
      </c>
      <c r="W277" s="190">
        <v>3.1677242747736698E-4</v>
      </c>
      <c r="X277" s="197">
        <v>1.41804997526133E-3</v>
      </c>
      <c r="Y277" s="190">
        <v>4.2747334844100602E-4</v>
      </c>
      <c r="Z277" s="197">
        <v>1.51941823916691E-3</v>
      </c>
      <c r="AA277" s="190">
        <v>1.0761341603071099E-3</v>
      </c>
      <c r="AB277" s="197">
        <v>1.16333933866324E-3</v>
      </c>
      <c r="AC277" s="190">
        <v>1.0851074128763599E-3</v>
      </c>
      <c r="AD277" s="197">
        <v>4.3088532009796301E-3</v>
      </c>
      <c r="AE277" s="190">
        <v>2.20836434787622E-3</v>
      </c>
      <c r="AF277" s="197">
        <v>4.25568588790564E-2</v>
      </c>
      <c r="AG277" s="190"/>
      <c r="AH277" s="197">
        <v>1.8659313884449701E-2</v>
      </c>
      <c r="AI277" s="190"/>
      <c r="AJ277" s="197">
        <v>1.7099101073754699E-2</v>
      </c>
      <c r="AK277" s="190"/>
      <c r="AL277" s="197">
        <v>4.0364457823435798E-2</v>
      </c>
      <c r="AM277" s="190"/>
      <c r="AN277" s="197">
        <v>8.14517359630282E-3</v>
      </c>
      <c r="AO277" s="190">
        <v>6.1588359338161699E-3</v>
      </c>
      <c r="AP277" s="197">
        <v>2.2085153373498402E-3</v>
      </c>
      <c r="AQ277" s="190"/>
    </row>
    <row r="278" spans="1:43" x14ac:dyDescent="0.35">
      <c r="A278">
        <v>136.11199999999999</v>
      </c>
      <c r="B278" t="s">
        <v>1304</v>
      </c>
      <c r="C278" t="s">
        <v>1573</v>
      </c>
      <c r="D278" s="197">
        <v>1.5528600454568699E-3</v>
      </c>
      <c r="E278" s="190">
        <v>1.66798862809956E-3</v>
      </c>
      <c r="F278" s="197">
        <v>1.4207905306043E-3</v>
      </c>
      <c r="G278" s="190">
        <v>9.2467395818079804E-4</v>
      </c>
      <c r="H278" s="197">
        <v>2.1798998551686298E-3</v>
      </c>
      <c r="I278" s="190">
        <v>2.0926778145140099E-3</v>
      </c>
      <c r="J278" s="197">
        <v>8.8638678024239807E-3</v>
      </c>
      <c r="K278" s="190">
        <v>1.09818816447378E-2</v>
      </c>
      <c r="L278" s="197">
        <v>3.9093258579517096E-3</v>
      </c>
      <c r="M278" s="190">
        <v>3.6890238151771801E-3</v>
      </c>
      <c r="N278" s="197">
        <v>1.3415931893823001E-3</v>
      </c>
      <c r="O278" s="190">
        <v>4.0841507808860402E-4</v>
      </c>
      <c r="P278" s="197">
        <v>4.9561766173883502E-3</v>
      </c>
      <c r="Q278" s="190"/>
      <c r="R278" s="197">
        <v>5.0550960093765102E-3</v>
      </c>
      <c r="S278" s="190">
        <v>1.53853746662103E-3</v>
      </c>
      <c r="T278" s="197">
        <v>4.6181204652576699E-3</v>
      </c>
      <c r="U278" s="190">
        <v>1.6799481520485E-3</v>
      </c>
      <c r="V278" s="197">
        <v>7.92719077664551E-4</v>
      </c>
      <c r="W278" s="190">
        <v>2.8628271078314697E-4</v>
      </c>
      <c r="X278" s="197">
        <v>9.5072175227353803E-4</v>
      </c>
      <c r="Y278" s="190">
        <v>1.3435510577260501E-4</v>
      </c>
      <c r="Z278" s="197">
        <v>1.17138088347982E-3</v>
      </c>
      <c r="AA278" s="190">
        <v>3.0567133222221202E-4</v>
      </c>
      <c r="AB278" s="197">
        <v>1.0738470404874499E-3</v>
      </c>
      <c r="AC278" s="190">
        <v>5.7095310864264601E-4</v>
      </c>
      <c r="AD278" s="197">
        <v>1.7603034871101399E-3</v>
      </c>
      <c r="AE278" s="190">
        <v>6.993069194037E-4</v>
      </c>
      <c r="AF278" s="197">
        <v>6.9395713394827599E-3</v>
      </c>
      <c r="AG278" s="190"/>
      <c r="AH278" s="197">
        <v>2.2893564386013599E-3</v>
      </c>
      <c r="AI278" s="190"/>
      <c r="AJ278" s="197">
        <v>3.5180389730009999E-3</v>
      </c>
      <c r="AK278" s="190"/>
      <c r="AL278" s="197">
        <v>5.4139313631257303E-3</v>
      </c>
      <c r="AM278" s="190"/>
      <c r="AN278" s="197">
        <v>8.95135135393506E-4</v>
      </c>
      <c r="AO278" s="190">
        <v>6.3032697948498602E-4</v>
      </c>
      <c r="AP278" s="197">
        <v>9.862058479437239E-4</v>
      </c>
      <c r="AQ278" s="190"/>
    </row>
    <row r="279" spans="1:43" x14ac:dyDescent="0.35">
      <c r="A279">
        <v>137.006</v>
      </c>
      <c r="B279" t="s">
        <v>1305</v>
      </c>
      <c r="C279" t="s">
        <v>1573</v>
      </c>
      <c r="D279" s="197">
        <v>1.4602242535580599E-3</v>
      </c>
      <c r="E279" s="190">
        <v>6.0825907352381095E-4</v>
      </c>
      <c r="F279" s="197">
        <v>1.4860979794658099E-3</v>
      </c>
      <c r="G279" s="190">
        <v>3.9866709671412001E-4</v>
      </c>
      <c r="H279" s="197">
        <v>1.3233682848210601E-3</v>
      </c>
      <c r="I279" s="190">
        <v>1.0828182270482801E-3</v>
      </c>
      <c r="J279" s="197">
        <v>2.0468513056151501E-3</v>
      </c>
      <c r="K279" s="190">
        <v>1.3044514400711901E-3</v>
      </c>
      <c r="L279" s="197">
        <v>2.2692997001097499E-3</v>
      </c>
      <c r="M279" s="190">
        <v>1.55167563224451E-3</v>
      </c>
      <c r="N279" s="197">
        <v>2.3549504055066101E-4</v>
      </c>
      <c r="O279" s="190">
        <v>5.4553387473489201E-6</v>
      </c>
      <c r="P279" s="197">
        <v>9.5676917734057701E-4</v>
      </c>
      <c r="Q279" s="190"/>
      <c r="R279" s="197">
        <v>2.97692370878102E-4</v>
      </c>
      <c r="S279" s="190">
        <v>6.2477609642181103E-5</v>
      </c>
      <c r="T279" s="197">
        <v>3.7794835467810098E-4</v>
      </c>
      <c r="U279" s="190">
        <v>1.10543156716029E-4</v>
      </c>
      <c r="V279" s="197">
        <v>6.8001661392788507E-5</v>
      </c>
      <c r="W279" s="190">
        <v>1.13502566858169E-5</v>
      </c>
      <c r="X279" s="197">
        <v>7.8308582845665106E-5</v>
      </c>
      <c r="Y279" s="190">
        <v>2.62662278574503E-5</v>
      </c>
      <c r="Z279" s="197">
        <v>9.0296509714098095E-5</v>
      </c>
      <c r="AA279" s="190">
        <v>3.1688224759068398E-5</v>
      </c>
      <c r="AB279" s="197">
        <v>9.4670651853166903E-5</v>
      </c>
      <c r="AC279" s="190">
        <v>4.3242822632149598E-5</v>
      </c>
      <c r="AD279" s="197">
        <v>2.3414686160404599E-4</v>
      </c>
      <c r="AE279" s="190">
        <v>1.4236790087080101E-4</v>
      </c>
      <c r="AF279" s="197">
        <v>8.6748152938967004E-4</v>
      </c>
      <c r="AG279" s="190"/>
      <c r="AH279" s="197">
        <v>4.2617914582627E-4</v>
      </c>
      <c r="AI279" s="190"/>
      <c r="AJ279" s="197">
        <v>3.4908164550868898E-4</v>
      </c>
      <c r="AK279" s="190"/>
      <c r="AL279" s="197">
        <v>9.2277627929534395E-4</v>
      </c>
      <c r="AM279" s="190"/>
      <c r="AN279" s="197">
        <v>1.75190565599293E-4</v>
      </c>
      <c r="AO279" s="190">
        <v>1.6979146240738501E-4</v>
      </c>
      <c r="AP279" s="197">
        <v>1.4745265238727E-4</v>
      </c>
      <c r="AQ279" s="190"/>
    </row>
    <row r="280" spans="1:43" x14ac:dyDescent="0.35">
      <c r="A280">
        <v>137.023</v>
      </c>
      <c r="B280" t="s">
        <v>1306</v>
      </c>
      <c r="C280" t="s">
        <v>1573</v>
      </c>
      <c r="D280" s="197">
        <v>3.0883592318368901E-3</v>
      </c>
      <c r="E280" s="190">
        <v>1.39504196667109E-3</v>
      </c>
      <c r="F280" s="197">
        <v>2.8460623940994999E-3</v>
      </c>
      <c r="G280" s="190">
        <v>1.5108325663395401E-3</v>
      </c>
      <c r="H280" s="197">
        <v>4.80118582043698E-3</v>
      </c>
      <c r="I280" s="190">
        <v>6.8843103938571303E-3</v>
      </c>
      <c r="J280" s="197">
        <v>3.7040059102797598E-3</v>
      </c>
      <c r="K280" s="190">
        <v>2.8651748868233802E-3</v>
      </c>
      <c r="L280" s="197">
        <v>4.0571694487486903E-3</v>
      </c>
      <c r="M280" s="190">
        <v>3.0534568962084902E-3</v>
      </c>
      <c r="N280" s="197">
        <v>1.18651721706813E-3</v>
      </c>
      <c r="O280" s="190">
        <v>5.0029011396484002E-5</v>
      </c>
      <c r="P280" s="197">
        <v>5.6427284502546197E-3</v>
      </c>
      <c r="Q280" s="190"/>
      <c r="R280" s="197">
        <v>2.30781987594814E-3</v>
      </c>
      <c r="S280" s="190">
        <v>3.4253835388350299E-4</v>
      </c>
      <c r="T280" s="197">
        <v>2.3716320811637201E-3</v>
      </c>
      <c r="U280" s="190">
        <v>9.8145374105049004E-4</v>
      </c>
      <c r="V280" s="197">
        <v>6.1242921285586699E-4</v>
      </c>
      <c r="W280" s="190">
        <v>1.6891320102583701E-4</v>
      </c>
      <c r="X280" s="197">
        <v>7.5113740269985201E-4</v>
      </c>
      <c r="Y280" s="190">
        <v>5.81122654011356E-5</v>
      </c>
      <c r="Z280" s="197">
        <v>8.5060261202410305E-4</v>
      </c>
      <c r="AA280" s="190">
        <v>1.08194670772042E-4</v>
      </c>
      <c r="AB280" s="197">
        <v>6.26033567819441E-4</v>
      </c>
      <c r="AC280" s="190">
        <v>2.2443842944945799E-4</v>
      </c>
      <c r="AD280" s="197">
        <v>1.4237240400817E-3</v>
      </c>
      <c r="AE280" s="190">
        <v>8.5341188717043704E-4</v>
      </c>
      <c r="AF280" s="197">
        <v>6.3582670646079699E-3</v>
      </c>
      <c r="AG280" s="190"/>
      <c r="AH280" s="197">
        <v>3.5403017768894001E-3</v>
      </c>
      <c r="AI280" s="190"/>
      <c r="AJ280" s="197">
        <v>3.8219710887052202E-3</v>
      </c>
      <c r="AK280" s="190"/>
      <c r="AL280" s="197">
        <v>1.5117416864597E-2</v>
      </c>
      <c r="AM280" s="190"/>
      <c r="AN280" s="197">
        <v>3.5207186388272601E-4</v>
      </c>
      <c r="AO280" s="190">
        <v>2.24594505755714E-4</v>
      </c>
      <c r="AP280" s="197">
        <v>4.7635368287096398E-4</v>
      </c>
      <c r="AQ280" s="190"/>
    </row>
    <row r="281" spans="1:43" x14ac:dyDescent="0.35">
      <c r="A281">
        <v>137.06</v>
      </c>
      <c r="B281" t="s">
        <v>1102</v>
      </c>
      <c r="C281" t="s">
        <v>1659</v>
      </c>
      <c r="D281" s="197">
        <v>9.8415559593126894E-2</v>
      </c>
      <c r="E281" s="190">
        <v>3.6612048820602303E-2</v>
      </c>
      <c r="F281" s="197">
        <v>8.1388679374993694E-2</v>
      </c>
      <c r="G281" s="190">
        <v>2.99313747892152E-2</v>
      </c>
      <c r="H281" s="197">
        <v>0.109623827400188</v>
      </c>
      <c r="I281" s="190">
        <v>8.3236398801281697E-2</v>
      </c>
      <c r="J281" s="197">
        <v>0.133823242022962</v>
      </c>
      <c r="K281" s="190">
        <v>9.9540092181387901E-2</v>
      </c>
      <c r="L281" s="197">
        <v>0.13697454903930201</v>
      </c>
      <c r="M281" s="190">
        <v>7.6491485521600594E-2</v>
      </c>
      <c r="N281" s="197">
        <v>8.67430654195305E-4</v>
      </c>
      <c r="O281" s="190">
        <v>8.7542982844877E-5</v>
      </c>
      <c r="P281" s="197">
        <v>2.7374580436518099E-3</v>
      </c>
      <c r="Q281" s="190"/>
      <c r="R281" s="197">
        <v>4.5291451982640103E-3</v>
      </c>
      <c r="S281" s="190">
        <v>2.7667848326706502E-4</v>
      </c>
      <c r="T281" s="197">
        <v>6.8680250514832099E-3</v>
      </c>
      <c r="U281" s="190">
        <v>4.0905995859967896E-3</v>
      </c>
      <c r="V281" s="197">
        <v>1.0773016105625401E-3</v>
      </c>
      <c r="W281" s="190">
        <v>3.6398500817317399E-4</v>
      </c>
      <c r="X281" s="197">
        <v>1.4315994144698701E-3</v>
      </c>
      <c r="Y281" s="190">
        <v>2.1613307105130199E-4</v>
      </c>
      <c r="Z281" s="197">
        <v>1.3647219238492501E-3</v>
      </c>
      <c r="AA281" s="190">
        <v>5.17353375764203E-5</v>
      </c>
      <c r="AB281" s="197">
        <v>7.5124888287184002E-4</v>
      </c>
      <c r="AC281" s="190">
        <v>2.3606265441054801E-4</v>
      </c>
      <c r="AD281" s="197">
        <v>3.35116289959229E-3</v>
      </c>
      <c r="AE281" s="190">
        <v>2.07331819180911E-3</v>
      </c>
      <c r="AF281" s="197">
        <v>7.7316087054860403E-3</v>
      </c>
      <c r="AG281" s="190"/>
      <c r="AH281" s="197">
        <v>1.90702733820936E-3</v>
      </c>
      <c r="AI281" s="190"/>
      <c r="AJ281" s="197">
        <v>9.5290653454263002E-3</v>
      </c>
      <c r="AK281" s="190"/>
      <c r="AL281" s="197">
        <v>3.0547329616077899E-2</v>
      </c>
      <c r="AM281" s="190"/>
      <c r="AN281" s="197">
        <v>1.16458599922776E-4</v>
      </c>
      <c r="AO281" s="190">
        <v>9.3324567450076497E-6</v>
      </c>
      <c r="AP281" s="197">
        <v>2.6429410872444301E-4</v>
      </c>
      <c r="AQ281" s="190"/>
    </row>
    <row r="282" spans="1:43" x14ac:dyDescent="0.35">
      <c r="A282">
        <v>137.096</v>
      </c>
      <c r="B282" t="s">
        <v>1307</v>
      </c>
      <c r="C282" t="s">
        <v>1573</v>
      </c>
      <c r="D282" s="197">
        <v>3.93236105816532E-2</v>
      </c>
      <c r="E282" s="190">
        <v>1.6245460329265601E-2</v>
      </c>
      <c r="F282" s="197">
        <v>3.5824081957871297E-2</v>
      </c>
      <c r="G282" s="190">
        <v>1.2291448041148199E-2</v>
      </c>
      <c r="H282" s="197">
        <v>3.5672166175580201E-2</v>
      </c>
      <c r="I282" s="190">
        <v>1.55348518766992E-2</v>
      </c>
      <c r="J282" s="197">
        <v>8.7889713613707898E-2</v>
      </c>
      <c r="K282" s="190">
        <v>7.9012405814370495E-2</v>
      </c>
      <c r="L282" s="197">
        <v>6.9815639628653295E-2</v>
      </c>
      <c r="M282" s="190">
        <v>5.2430911333124303E-2</v>
      </c>
      <c r="N282" s="197">
        <v>3.2258466925415801E-4</v>
      </c>
      <c r="O282" s="190">
        <v>2.4288901204352201E-5</v>
      </c>
      <c r="P282" s="197">
        <v>1.25530563785164E-3</v>
      </c>
      <c r="Q282" s="190"/>
      <c r="R282" s="197">
        <v>2.03324541375381E-4</v>
      </c>
      <c r="S282" s="190">
        <v>2.57564797247761E-5</v>
      </c>
      <c r="T282" s="197">
        <v>3.4712413037378298E-4</v>
      </c>
      <c r="U282" s="190">
        <v>1.6560143107687101E-4</v>
      </c>
      <c r="V282" s="197">
        <v>5.0375528714749497E-5</v>
      </c>
      <c r="W282" s="190">
        <v>9.6376692524772107E-6</v>
      </c>
      <c r="X282" s="197">
        <v>5.9199206708432801E-5</v>
      </c>
      <c r="Y282" s="190">
        <v>1.0789404219763601E-5</v>
      </c>
      <c r="Z282" s="197">
        <v>5.6755169649619698E-5</v>
      </c>
      <c r="AA282" s="190">
        <v>2.1743887779508499E-5</v>
      </c>
      <c r="AB282" s="197">
        <v>3.3902311384821399E-5</v>
      </c>
      <c r="AC282" s="190">
        <v>9.30566583306231E-6</v>
      </c>
      <c r="AD282" s="197">
        <v>2.1031212346127499E-4</v>
      </c>
      <c r="AE282" s="190">
        <v>1.42074866797369E-4</v>
      </c>
      <c r="AF282" s="197">
        <v>1.1380497394303201E-3</v>
      </c>
      <c r="AG282" s="190"/>
      <c r="AH282" s="197">
        <v>4.9264502877930695E-4</v>
      </c>
      <c r="AI282" s="190"/>
      <c r="AJ282" s="197">
        <v>2.0866714454666202E-3</v>
      </c>
      <c r="AK282" s="190"/>
      <c r="AL282" s="197">
        <v>7.3099666029532596E-3</v>
      </c>
      <c r="AM282" s="190"/>
      <c r="AN282" s="197">
        <v>3.2970375189522101E-5</v>
      </c>
      <c r="AO282" s="190">
        <v>1.7165344799273001E-5</v>
      </c>
      <c r="AP282" s="197">
        <v>3.6671483547640299E-5</v>
      </c>
      <c r="AQ282" s="190"/>
    </row>
    <row r="283" spans="1:43" x14ac:dyDescent="0.35">
      <c r="A283">
        <v>137.13200000000001</v>
      </c>
      <c r="B283" t="s">
        <v>1103</v>
      </c>
      <c r="C283" t="s">
        <v>1660</v>
      </c>
      <c r="D283" s="197">
        <v>1.2362129453475399</v>
      </c>
      <c r="E283" s="190">
        <v>1.5623456334841299</v>
      </c>
      <c r="F283" s="197">
        <v>0.87362316588393596</v>
      </c>
      <c r="G283" s="190">
        <v>0.72300563580272403</v>
      </c>
      <c r="H283" s="197">
        <v>2.0073930326534501</v>
      </c>
      <c r="I283" s="190">
        <v>1.9322876369008299</v>
      </c>
      <c r="J283" s="197">
        <v>3.6778332852215598</v>
      </c>
      <c r="K283" s="190">
        <v>4.72749179141144</v>
      </c>
      <c r="L283" s="197">
        <v>0.29797931688030599</v>
      </c>
      <c r="M283" s="190">
        <v>6.9327443428826699E-2</v>
      </c>
      <c r="N283" s="197">
        <v>1.08326366933367E-2</v>
      </c>
      <c r="O283" s="190">
        <v>2.6704302066253901E-3</v>
      </c>
      <c r="P283" s="197">
        <v>5.1036448213555602E-2</v>
      </c>
      <c r="Q283" s="190"/>
      <c r="R283" s="197">
        <v>7.4221777936936302E-3</v>
      </c>
      <c r="S283" s="190">
        <v>2.30782242740465E-3</v>
      </c>
      <c r="T283" s="197">
        <v>5.1050105500282904E-3</v>
      </c>
      <c r="U283" s="190">
        <v>1.66840603259463E-3</v>
      </c>
      <c r="V283" s="197">
        <v>2.2508626906732202E-3</v>
      </c>
      <c r="W283" s="190">
        <v>4.51407544241703E-4</v>
      </c>
      <c r="X283" s="197">
        <v>3.1791700210833298E-3</v>
      </c>
      <c r="Y283" s="190">
        <v>1.2356561526387999E-3</v>
      </c>
      <c r="Z283" s="197">
        <v>2.1189309613492201E-3</v>
      </c>
      <c r="AA283" s="190">
        <v>3.80969825910123E-4</v>
      </c>
      <c r="AB283" s="197">
        <v>1.93968990900656E-3</v>
      </c>
      <c r="AC283" s="190">
        <v>5.9623683597858203E-4</v>
      </c>
      <c r="AD283" s="197">
        <v>7.0109811454042098E-3</v>
      </c>
      <c r="AE283" s="190">
        <v>5.5370209412161997E-3</v>
      </c>
      <c r="AF283" s="197">
        <v>2.5558929593298699E-2</v>
      </c>
      <c r="AG283" s="190"/>
      <c r="AH283" s="197">
        <v>1.5685910305621099E-2</v>
      </c>
      <c r="AI283" s="190"/>
      <c r="AJ283" s="197">
        <v>2.4819649186940199E-2</v>
      </c>
      <c r="AK283" s="190"/>
      <c r="AL283" s="197">
        <v>1.71762640293486E-2</v>
      </c>
      <c r="AM283" s="190"/>
      <c r="AN283" s="197">
        <v>5.5389743138423804E-3</v>
      </c>
      <c r="AO283" s="190">
        <v>4.4828061896989698E-3</v>
      </c>
      <c r="AP283" s="197">
        <v>3.48490525058234E-3</v>
      </c>
      <c r="AQ283" s="190"/>
    </row>
    <row r="284" spans="1:43" x14ac:dyDescent="0.35">
      <c r="A284">
        <v>138.01900000000001</v>
      </c>
      <c r="B284" t="s">
        <v>1308</v>
      </c>
      <c r="C284" t="s">
        <v>1573</v>
      </c>
      <c r="D284" s="197">
        <v>6.5228547698525799E-4</v>
      </c>
      <c r="E284" s="190">
        <v>3.3012972938887099E-4</v>
      </c>
      <c r="F284" s="197">
        <v>7.0152072691204701E-4</v>
      </c>
      <c r="G284" s="190">
        <v>3.01734183954474E-4</v>
      </c>
      <c r="H284" s="197">
        <v>6.6900881412880204E-4</v>
      </c>
      <c r="I284" s="190">
        <v>4.3007268100325898E-4</v>
      </c>
      <c r="J284" s="197">
        <v>1.00176616797043E-3</v>
      </c>
      <c r="K284" s="190">
        <v>7.13446574304194E-4</v>
      </c>
      <c r="L284" s="197">
        <v>1.1950812882312301E-3</v>
      </c>
      <c r="M284" s="190">
        <v>1.1071998440152599E-3</v>
      </c>
      <c r="N284" s="197">
        <v>5.8931919768041496E-3</v>
      </c>
      <c r="O284" s="190">
        <v>1.23831126485069E-3</v>
      </c>
      <c r="P284" s="197">
        <v>1.2053772579386999E-2</v>
      </c>
      <c r="Q284" s="190"/>
      <c r="R284" s="197">
        <v>1.8115977550938901E-2</v>
      </c>
      <c r="S284" s="190">
        <v>4.0429060336270401E-3</v>
      </c>
      <c r="T284" s="197">
        <v>2.23917208798169E-2</v>
      </c>
      <c r="U284" s="190">
        <v>5.2404891497161701E-3</v>
      </c>
      <c r="V284" s="197">
        <v>6.1178426591137402E-3</v>
      </c>
      <c r="W284" s="190">
        <v>1.30683920877975E-3</v>
      </c>
      <c r="X284" s="197">
        <v>6.2713857188620497E-3</v>
      </c>
      <c r="Y284" s="190">
        <v>2.0711816496039699E-4</v>
      </c>
      <c r="Z284" s="197">
        <v>9.0092263246518093E-3</v>
      </c>
      <c r="AA284" s="190">
        <v>1.5321178194247699E-3</v>
      </c>
      <c r="AB284" s="197">
        <v>7.2463128332036098E-3</v>
      </c>
      <c r="AC284" s="190">
        <v>1.86127914048352E-3</v>
      </c>
      <c r="AD284" s="197">
        <v>3.43661463960468E-2</v>
      </c>
      <c r="AE284" s="190">
        <v>3.00569116263215E-2</v>
      </c>
      <c r="AF284" s="197">
        <v>2.65420295284691E-2</v>
      </c>
      <c r="AG284" s="190"/>
      <c r="AH284" s="197">
        <v>8.0312415875357299E-3</v>
      </c>
      <c r="AI284" s="190"/>
      <c r="AJ284" s="197">
        <v>5.87414552719476E-3</v>
      </c>
      <c r="AK284" s="190"/>
      <c r="AL284" s="197">
        <v>1.9995207103763998E-2</v>
      </c>
      <c r="AM284" s="190"/>
      <c r="AN284" s="197">
        <v>4.8300424832899104E-3</v>
      </c>
      <c r="AO284" s="190">
        <v>3.42428241660154E-3</v>
      </c>
      <c r="AP284" s="197">
        <v>4.1947016023355004E-3</v>
      </c>
      <c r="AQ284" s="190"/>
    </row>
    <row r="285" spans="1:43" x14ac:dyDescent="0.35">
      <c r="A285">
        <v>138.05500000000001</v>
      </c>
      <c r="B285" t="s">
        <v>1105</v>
      </c>
      <c r="C285" t="s">
        <v>377</v>
      </c>
      <c r="D285" s="197">
        <v>5.7560539848065199E-3</v>
      </c>
      <c r="E285" s="190">
        <v>2.0944362886714698E-3</v>
      </c>
      <c r="F285" s="197">
        <v>5.9420079129558498E-3</v>
      </c>
      <c r="G285" s="190">
        <v>2.1464347227698999E-3</v>
      </c>
      <c r="H285" s="197">
        <v>8.5948923337342293E-3</v>
      </c>
      <c r="I285" s="190">
        <v>1.0770164781586201E-2</v>
      </c>
      <c r="J285" s="197">
        <v>1.52262450806265E-2</v>
      </c>
      <c r="K285" s="190">
        <v>1.8152244070524799E-2</v>
      </c>
      <c r="L285" s="197">
        <v>2.2783720334246301E-2</v>
      </c>
      <c r="M285" s="190">
        <v>2.3719039291523501E-2</v>
      </c>
      <c r="N285" s="197">
        <v>2.0644709690464301E-2</v>
      </c>
      <c r="O285" s="190">
        <v>2.7869129050069998E-3</v>
      </c>
      <c r="P285" s="197">
        <v>5.8190820986766402E-2</v>
      </c>
      <c r="Q285" s="190"/>
      <c r="R285" s="197">
        <v>7.67912203437837E-3</v>
      </c>
      <c r="S285" s="190">
        <v>1.7858825476346899E-3</v>
      </c>
      <c r="T285" s="197">
        <v>9.0466130173321897E-3</v>
      </c>
      <c r="U285" s="190">
        <v>3.3375582399009199E-3</v>
      </c>
      <c r="V285" s="197">
        <v>3.7285137200951299E-3</v>
      </c>
      <c r="W285" s="190">
        <v>1.14647227030709E-3</v>
      </c>
      <c r="X285" s="197">
        <v>4.2294875536178804E-3</v>
      </c>
      <c r="Y285" s="190">
        <v>6.6578030992856896E-4</v>
      </c>
      <c r="Z285" s="197">
        <v>2.8904680554554599E-3</v>
      </c>
      <c r="AA285" s="190">
        <v>4.5485244869835999E-4</v>
      </c>
      <c r="AB285" s="197">
        <v>1.8736518988309099E-3</v>
      </c>
      <c r="AC285" s="190">
        <v>3.4694026100122102E-4</v>
      </c>
      <c r="AD285" s="197">
        <v>5.0523460106216E-3</v>
      </c>
      <c r="AE285" s="190">
        <v>2.2800899378911999E-3</v>
      </c>
      <c r="AF285" s="197">
        <v>4.5068385285560501E-2</v>
      </c>
      <c r="AG285" s="190"/>
      <c r="AH285" s="197">
        <v>2.8995502075969199E-2</v>
      </c>
      <c r="AI285" s="190"/>
      <c r="AJ285" s="197">
        <v>7.8088047051882202E-3</v>
      </c>
      <c r="AK285" s="190"/>
      <c r="AL285" s="197">
        <v>3.8650491719473101E-2</v>
      </c>
      <c r="AM285" s="190"/>
      <c r="AN285" s="197">
        <v>8.5532452741858694E-3</v>
      </c>
      <c r="AO285" s="190">
        <v>6.7877986648785197E-3</v>
      </c>
      <c r="AP285" s="197">
        <v>4.2350253505218302E-3</v>
      </c>
      <c r="AQ285" s="190"/>
    </row>
    <row r="286" spans="1:43" x14ac:dyDescent="0.35">
      <c r="A286">
        <v>138.07599999999999</v>
      </c>
      <c r="B286" t="s">
        <v>1309</v>
      </c>
      <c r="C286" t="s">
        <v>1573</v>
      </c>
      <c r="D286" s="197">
        <v>5.1316735338451198E-3</v>
      </c>
      <c r="E286" s="190">
        <v>1.92480477304626E-3</v>
      </c>
      <c r="F286" s="197">
        <v>4.4644170483404801E-3</v>
      </c>
      <c r="G286" s="190">
        <v>1.6175887278611499E-3</v>
      </c>
      <c r="H286" s="197">
        <v>7.9896563647564398E-3</v>
      </c>
      <c r="I286" s="190">
        <v>1.2174885713096601E-2</v>
      </c>
      <c r="J286" s="197">
        <v>6.7064530104929297E-3</v>
      </c>
      <c r="K286" s="190">
        <v>4.8077469410199598E-3</v>
      </c>
      <c r="L286" s="197">
        <v>1.0793965566601E-2</v>
      </c>
      <c r="M286" s="190">
        <v>7.7758713436714101E-3</v>
      </c>
      <c r="N286" s="197">
        <v>1.17813616902873E-2</v>
      </c>
      <c r="O286" s="190">
        <v>3.1857078909830801E-3</v>
      </c>
      <c r="P286" s="197">
        <v>3.4645593337483099E-2</v>
      </c>
      <c r="Q286" s="190"/>
      <c r="R286" s="197">
        <v>2.4295257632347702E-3</v>
      </c>
      <c r="S286" s="190">
        <v>5.6083873587715003E-5</v>
      </c>
      <c r="T286" s="197">
        <v>2.1605701838181102E-3</v>
      </c>
      <c r="U286" s="190">
        <v>4.74967858186165E-4</v>
      </c>
      <c r="V286" s="197">
        <v>9.11296298174799E-4</v>
      </c>
      <c r="W286" s="190">
        <v>3.2082386311778598E-4</v>
      </c>
      <c r="X286" s="197">
        <v>7.6076188757090099E-4</v>
      </c>
      <c r="Y286" s="190">
        <v>5.01154780988696E-5</v>
      </c>
      <c r="Z286" s="197">
        <v>1.0377197622221299E-3</v>
      </c>
      <c r="AA286" s="190">
        <v>1.6372412487551701E-4</v>
      </c>
      <c r="AB286" s="197">
        <v>6.8141886268981795E-4</v>
      </c>
      <c r="AC286" s="190">
        <v>1.4771330268515499E-4</v>
      </c>
      <c r="AD286" s="197">
        <v>2.4361738471666799E-3</v>
      </c>
      <c r="AE286" s="190">
        <v>1.9999959360185002E-3</v>
      </c>
      <c r="AF286" s="197">
        <v>1.3603180197258501E-2</v>
      </c>
      <c r="AG286" s="190"/>
      <c r="AH286" s="197">
        <v>4.9842595165890003E-3</v>
      </c>
      <c r="AI286" s="190"/>
      <c r="AJ286" s="197">
        <v>2.0163481568936398E-2</v>
      </c>
      <c r="AK286" s="190"/>
      <c r="AL286" s="197">
        <v>3.05321773160044E-2</v>
      </c>
      <c r="AM286" s="190"/>
      <c r="AN286" s="197">
        <v>4.3953681460377498E-3</v>
      </c>
      <c r="AO286" s="190">
        <v>4.1157736661332602E-3</v>
      </c>
      <c r="AP286" s="197">
        <v>6.3880369999153497E-4</v>
      </c>
      <c r="AQ286" s="190"/>
    </row>
    <row r="287" spans="1:43" x14ac:dyDescent="0.35">
      <c r="A287">
        <v>138.09100000000001</v>
      </c>
      <c r="B287" t="s">
        <v>1310</v>
      </c>
      <c r="C287" t="s">
        <v>1573</v>
      </c>
      <c r="D287" s="197">
        <v>1.4580487073212001E-3</v>
      </c>
      <c r="E287" s="190">
        <v>1.50291773305127E-3</v>
      </c>
      <c r="F287" s="197">
        <v>1.8284530063690399E-3</v>
      </c>
      <c r="G287" s="190">
        <v>1.2292536666304E-3</v>
      </c>
      <c r="H287" s="197">
        <v>1.22788642365218E-3</v>
      </c>
      <c r="I287" s="190">
        <v>1.10451336509257E-3</v>
      </c>
      <c r="J287" s="197">
        <v>6.19955244454289E-3</v>
      </c>
      <c r="K287" s="190">
        <v>8.4597478447778901E-3</v>
      </c>
      <c r="L287" s="197">
        <v>3.53971430654094E-3</v>
      </c>
      <c r="M287" s="190">
        <v>3.5898166841885201E-3</v>
      </c>
      <c r="N287" s="197">
        <v>6.4276604485637905E-4</v>
      </c>
      <c r="O287" s="190">
        <v>6.5929912252531803E-4</v>
      </c>
      <c r="P287" s="197">
        <v>3.5346015953776001E-3</v>
      </c>
      <c r="Q287" s="190"/>
      <c r="R287" s="197">
        <v>1.2224002317338699E-3</v>
      </c>
      <c r="S287" s="190">
        <v>3.0103153184344802E-4</v>
      </c>
      <c r="T287" s="197">
        <v>1.52880307782754E-3</v>
      </c>
      <c r="U287" s="190">
        <v>3.3810263753975201E-4</v>
      </c>
      <c r="V287" s="197">
        <v>1.2409706543890401E-4</v>
      </c>
      <c r="W287" s="190">
        <v>1.4636778846074E-6</v>
      </c>
      <c r="X287" s="197">
        <v>1.2715779596739801E-4</v>
      </c>
      <c r="Y287" s="190">
        <v>4.7214341740134698E-5</v>
      </c>
      <c r="Z287" s="197">
        <v>3.1470146752093898E-4</v>
      </c>
      <c r="AA287" s="190">
        <v>1.7793105334212099E-4</v>
      </c>
      <c r="AB287" s="197">
        <v>2.5669722640535699E-4</v>
      </c>
      <c r="AC287" s="190">
        <v>1.84439058269103E-4</v>
      </c>
      <c r="AD287" s="197">
        <v>1.7610168381119299E-3</v>
      </c>
      <c r="AE287" s="190">
        <v>1.3616832126680299E-3</v>
      </c>
      <c r="AF287" s="197">
        <v>4.4555942345151601E-3</v>
      </c>
      <c r="AG287" s="190"/>
      <c r="AH287" s="197">
        <v>2.3017502736241702E-3</v>
      </c>
      <c r="AI287" s="190"/>
      <c r="AJ287" s="197">
        <v>9.8896581348084894E-4</v>
      </c>
      <c r="AK287" s="190"/>
      <c r="AL287" s="197">
        <v>2.55667949967083E-3</v>
      </c>
      <c r="AM287" s="190"/>
      <c r="AN287" s="197">
        <v>6.5374388200861798E-4</v>
      </c>
      <c r="AO287" s="190">
        <v>4.6363133212593601E-4</v>
      </c>
      <c r="AP287" s="197">
        <v>4.3200521983583699E-4</v>
      </c>
      <c r="AQ287" s="190"/>
    </row>
    <row r="288" spans="1:43" x14ac:dyDescent="0.35">
      <c r="A288">
        <v>139.02099999999999</v>
      </c>
      <c r="B288" t="s">
        <v>1311</v>
      </c>
      <c r="C288" t="s">
        <v>1573</v>
      </c>
      <c r="D288" s="197">
        <v>3.7649400900461802E-3</v>
      </c>
      <c r="E288" s="190">
        <v>2.5719195001545898E-3</v>
      </c>
      <c r="F288" s="197">
        <v>3.8812786685602299E-3</v>
      </c>
      <c r="G288" s="190">
        <v>1.40419613874747E-3</v>
      </c>
      <c r="H288" s="197">
        <v>4.0663791631698996E-3</v>
      </c>
      <c r="I288" s="190">
        <v>3.3220850255371399E-3</v>
      </c>
      <c r="J288" s="197">
        <v>4.8398726978880801E-3</v>
      </c>
      <c r="K288" s="190">
        <v>3.17335412894615E-3</v>
      </c>
      <c r="L288" s="197">
        <v>7.0088755886958199E-3</v>
      </c>
      <c r="M288" s="190">
        <v>4.2755388670991301E-3</v>
      </c>
      <c r="N288" s="197">
        <v>9.1485705204922597E-5</v>
      </c>
      <c r="O288" s="190">
        <v>9.4627997308535703E-6</v>
      </c>
      <c r="P288" s="197">
        <v>2.6157636911550001E-4</v>
      </c>
      <c r="Q288" s="190"/>
      <c r="R288" s="197">
        <v>1.0762552750444E-4</v>
      </c>
      <c r="S288" s="190">
        <v>2.09261614773693E-5</v>
      </c>
      <c r="T288" s="197">
        <v>1.5103900560690199E-4</v>
      </c>
      <c r="U288" s="190">
        <v>4.9448934943431998E-5</v>
      </c>
      <c r="V288" s="197">
        <v>2.8927644493050798E-5</v>
      </c>
      <c r="W288" s="190">
        <v>1.4138974497965399E-6</v>
      </c>
      <c r="X288" s="197">
        <v>3.2649149728797203E-5</v>
      </c>
      <c r="Y288" s="190">
        <v>7.83504801597207E-6</v>
      </c>
      <c r="Z288" s="197">
        <v>3.1040692924087203E-5</v>
      </c>
      <c r="AA288" s="190">
        <v>1.1488667957308801E-5</v>
      </c>
      <c r="AB288" s="197">
        <v>3.1434136366490898E-5</v>
      </c>
      <c r="AC288" s="190">
        <v>1.71410287783343E-5</v>
      </c>
      <c r="AD288" s="197">
        <v>1.0985615790073401E-4</v>
      </c>
      <c r="AE288" s="190">
        <v>7.6116577178458606E-5</v>
      </c>
      <c r="AF288" s="197">
        <v>3.5090174953820302E-4</v>
      </c>
      <c r="AG288" s="190"/>
      <c r="AH288" s="197">
        <v>1.29669729168274E-4</v>
      </c>
      <c r="AI288" s="190"/>
      <c r="AJ288" s="197">
        <v>1.98941048193113E-4</v>
      </c>
      <c r="AK288" s="190"/>
      <c r="AL288" s="197">
        <v>4.6885605103333102E-4</v>
      </c>
      <c r="AM288" s="190"/>
      <c r="AN288" s="197">
        <v>4.0504547798894899E-5</v>
      </c>
      <c r="AO288" s="190">
        <v>3.5155913134194497E-5</v>
      </c>
      <c r="AP288" s="197">
        <v>2.5312598581395101E-5</v>
      </c>
      <c r="AQ288" s="190"/>
    </row>
    <row r="289" spans="1:43" x14ac:dyDescent="0.35">
      <c r="A289">
        <v>139.03899999999999</v>
      </c>
      <c r="B289" t="s">
        <v>1312</v>
      </c>
      <c r="C289" t="s">
        <v>1573</v>
      </c>
      <c r="D289" s="197">
        <v>4.7148029981283299E-2</v>
      </c>
      <c r="E289" s="190">
        <v>2.1005435403033301E-2</v>
      </c>
      <c r="F289" s="197">
        <v>3.8302817527048602E-2</v>
      </c>
      <c r="G289" s="190">
        <v>1.4556182437384799E-2</v>
      </c>
      <c r="H289" s="197">
        <v>4.0399642840464198E-2</v>
      </c>
      <c r="I289" s="190">
        <v>3.0916314079840801E-2</v>
      </c>
      <c r="J289" s="197">
        <v>3.9228728051908801E-2</v>
      </c>
      <c r="K289" s="190">
        <v>2.8474357193181699E-2</v>
      </c>
      <c r="L289" s="197">
        <v>2.8360503190497401E-2</v>
      </c>
      <c r="M289" s="190">
        <v>1.8422292178446101E-2</v>
      </c>
      <c r="N289" s="197">
        <v>3.4833635069986198E-4</v>
      </c>
      <c r="O289" s="190">
        <v>6.2861013838711501E-5</v>
      </c>
      <c r="P289" s="197">
        <v>1.21831283814826E-3</v>
      </c>
      <c r="Q289" s="190"/>
      <c r="R289" s="197">
        <v>1.1171447060641299E-3</v>
      </c>
      <c r="S289" s="190">
        <v>3.0666674697136499E-5</v>
      </c>
      <c r="T289" s="197">
        <v>1.08768440068659E-3</v>
      </c>
      <c r="U289" s="190">
        <v>6.0997168120203397E-4</v>
      </c>
      <c r="V289" s="197">
        <v>2.3575228274358101E-4</v>
      </c>
      <c r="W289" s="190">
        <v>6.1298269187473305E-5</v>
      </c>
      <c r="X289" s="197">
        <v>2.7753513378893E-4</v>
      </c>
      <c r="Y289" s="190">
        <v>4.2044678102313198E-5</v>
      </c>
      <c r="Z289" s="197">
        <v>3.3867904033671302E-4</v>
      </c>
      <c r="AA289" s="190">
        <v>5.9931726586048901E-5</v>
      </c>
      <c r="AB289" s="197">
        <v>2.3149392673531001E-4</v>
      </c>
      <c r="AC289" s="190">
        <v>7.6308518194574898E-5</v>
      </c>
      <c r="AD289" s="197">
        <v>2.0552755563574602E-3</v>
      </c>
      <c r="AE289" s="190">
        <v>1.70864351810605E-3</v>
      </c>
      <c r="AF289" s="197">
        <v>1.7803472354192499E-3</v>
      </c>
      <c r="AG289" s="190"/>
      <c r="AH289" s="197">
        <v>7.8672549583835502E-4</v>
      </c>
      <c r="AI289" s="190"/>
      <c r="AJ289" s="197">
        <v>6.7967981066024204E-4</v>
      </c>
      <c r="AK289" s="190"/>
      <c r="AL289" s="197">
        <v>2.2094527424288599E-3</v>
      </c>
      <c r="AM289" s="190"/>
      <c r="AN289" s="197">
        <v>2.05428615125123E-4</v>
      </c>
      <c r="AO289" s="190">
        <v>1.6955296372612601E-4</v>
      </c>
      <c r="AP289" s="197">
        <v>1.21061913817389E-4</v>
      </c>
      <c r="AQ289" s="190"/>
    </row>
    <row r="290" spans="1:43" x14ac:dyDescent="0.35">
      <c r="A290">
        <v>139.07499999999999</v>
      </c>
      <c r="B290" t="s">
        <v>1107</v>
      </c>
      <c r="C290" t="s">
        <v>1661</v>
      </c>
      <c r="D290" s="197">
        <v>0.35780609936348401</v>
      </c>
      <c r="E290" s="190">
        <v>0.184500247533365</v>
      </c>
      <c r="F290" s="197">
        <v>0.262216661119482</v>
      </c>
      <c r="G290" s="190">
        <v>7.6864903359726997E-2</v>
      </c>
      <c r="H290" s="197">
        <v>0.700782832062669</v>
      </c>
      <c r="I290" s="190">
        <v>1.19737038288633</v>
      </c>
      <c r="J290" s="197">
        <v>0.54423351429545797</v>
      </c>
      <c r="K290" s="190">
        <v>0.33842997520665902</v>
      </c>
      <c r="L290" s="197">
        <v>0.52969134010264995</v>
      </c>
      <c r="M290" s="190">
        <v>0.33514869203437903</v>
      </c>
      <c r="N290" s="197">
        <v>1.1108937333767499E-3</v>
      </c>
      <c r="O290" s="190">
        <v>1.05657338297678E-5</v>
      </c>
      <c r="P290" s="197">
        <v>4.3160115314449E-3</v>
      </c>
      <c r="Q290" s="190"/>
      <c r="R290" s="197">
        <v>1.35141270492777E-3</v>
      </c>
      <c r="S290" s="190">
        <v>8.49827075362582E-5</v>
      </c>
      <c r="T290" s="197">
        <v>1.55613065887736E-3</v>
      </c>
      <c r="U290" s="190">
        <v>7.2937618399761999E-4</v>
      </c>
      <c r="V290" s="197">
        <v>4.3142021608437502E-4</v>
      </c>
      <c r="W290" s="190">
        <v>1.00024442726239E-4</v>
      </c>
      <c r="X290" s="197">
        <v>5.3288718534266299E-4</v>
      </c>
      <c r="Y290" s="190">
        <v>1.1387512695405E-5</v>
      </c>
      <c r="Z290" s="197">
        <v>3.90238129185436E-4</v>
      </c>
      <c r="AA290" s="190">
        <v>3.5627446118370899E-5</v>
      </c>
      <c r="AB290" s="197">
        <v>3.04206772854481E-4</v>
      </c>
      <c r="AC290" s="190">
        <v>8.6039441218295102E-5</v>
      </c>
      <c r="AD290" s="197">
        <v>4.2830734312185896E-3</v>
      </c>
      <c r="AE290" s="190">
        <v>3.9371307009967698E-3</v>
      </c>
      <c r="AF290" s="197">
        <v>4.8805418822872497E-3</v>
      </c>
      <c r="AG290" s="190"/>
      <c r="AH290" s="197">
        <v>2.8450355607615402E-3</v>
      </c>
      <c r="AI290" s="190"/>
      <c r="AJ290" s="197">
        <v>3.6955000261698098E-3</v>
      </c>
      <c r="AK290" s="190"/>
      <c r="AL290" s="197">
        <v>1.21197962376883E-2</v>
      </c>
      <c r="AM290" s="190"/>
      <c r="AN290" s="197">
        <v>4.05507508679737E-4</v>
      </c>
      <c r="AO290" s="190">
        <v>3.22446145401642E-4</v>
      </c>
      <c r="AP290" s="197">
        <v>1.6521178142220601E-4</v>
      </c>
      <c r="AQ290" s="190"/>
    </row>
    <row r="291" spans="1:43" x14ac:dyDescent="0.35">
      <c r="A291">
        <v>139.11199999999999</v>
      </c>
      <c r="B291" t="s">
        <v>1313</v>
      </c>
      <c r="C291" t="s">
        <v>1573</v>
      </c>
      <c r="D291" s="197">
        <v>1.17521168734749E-2</v>
      </c>
      <c r="E291" s="190">
        <v>1.1267865817854101E-2</v>
      </c>
      <c r="F291" s="197">
        <v>1.92519884458375E-2</v>
      </c>
      <c r="G291" s="190">
        <v>9.9783083132361505E-3</v>
      </c>
      <c r="H291" s="197">
        <v>1.51904662110149E-2</v>
      </c>
      <c r="I291" s="190">
        <v>1.35887090107968E-2</v>
      </c>
      <c r="J291" s="197">
        <v>4.6913751771912302E-2</v>
      </c>
      <c r="K291" s="190">
        <v>4.3808639642649902E-2</v>
      </c>
      <c r="L291" s="197">
        <v>1.35547602572701E-2</v>
      </c>
      <c r="M291" s="190">
        <v>1.0183606343513001E-2</v>
      </c>
      <c r="N291" s="197">
        <v>3.9351356007099198E-4</v>
      </c>
      <c r="O291" s="190">
        <v>6.5897001194830296E-5</v>
      </c>
      <c r="P291" s="197">
        <v>1.7201052948165099E-3</v>
      </c>
      <c r="Q291" s="190"/>
      <c r="R291" s="197">
        <v>7.2361686132498199E-4</v>
      </c>
      <c r="S291" s="190">
        <v>2.29517312043483E-4</v>
      </c>
      <c r="T291" s="197">
        <v>7.5724030173596397E-4</v>
      </c>
      <c r="U291" s="190">
        <v>2.9542415072190498E-4</v>
      </c>
      <c r="V291" s="197">
        <v>1.00254917705793E-4</v>
      </c>
      <c r="W291" s="190">
        <v>1.71779076229268E-6</v>
      </c>
      <c r="X291" s="197">
        <v>1.37458599923536E-4</v>
      </c>
      <c r="Y291" s="190">
        <v>7.8259011800262099E-5</v>
      </c>
      <c r="Z291" s="197">
        <v>1.14045731280981E-4</v>
      </c>
      <c r="AA291" s="190">
        <v>7.0036053152962004E-5</v>
      </c>
      <c r="AB291" s="197">
        <v>1.4825527465864001E-4</v>
      </c>
      <c r="AC291" s="190">
        <v>9.7406178563363906E-5</v>
      </c>
      <c r="AD291" s="197">
        <v>1.28644039295627E-3</v>
      </c>
      <c r="AE291" s="190">
        <v>1.2856580039129E-3</v>
      </c>
      <c r="AF291" s="197">
        <v>2.04443292200114E-3</v>
      </c>
      <c r="AG291" s="190"/>
      <c r="AH291" s="197">
        <v>4.9956296786933801E-4</v>
      </c>
      <c r="AI291" s="190"/>
      <c r="AJ291" s="197">
        <v>4.4617677930720401E-4</v>
      </c>
      <c r="AK291" s="190"/>
      <c r="AL291" s="197">
        <v>7.9447679867207998E-4</v>
      </c>
      <c r="AM291" s="190"/>
      <c r="AN291" s="197">
        <v>2.9858021677414898E-4</v>
      </c>
      <c r="AO291" s="190">
        <v>3.5932554525867498E-4</v>
      </c>
      <c r="AP291" s="197">
        <v>3.7313337706733801E-4</v>
      </c>
      <c r="AQ291" s="190"/>
    </row>
    <row r="292" spans="1:43" x14ac:dyDescent="0.35">
      <c r="A292">
        <v>139.148</v>
      </c>
      <c r="B292" t="s">
        <v>1314</v>
      </c>
      <c r="C292" t="s">
        <v>1573</v>
      </c>
      <c r="D292" s="197">
        <v>1.36704343529004E-2</v>
      </c>
      <c r="E292" s="190">
        <v>8.1000654422647405E-3</v>
      </c>
      <c r="F292" s="197">
        <v>1.29515718463601E-2</v>
      </c>
      <c r="G292" s="190">
        <v>6.0454362861946604E-3</v>
      </c>
      <c r="H292" s="197">
        <v>1.42787417399845E-2</v>
      </c>
      <c r="I292" s="190">
        <v>1.09431102261412E-2</v>
      </c>
      <c r="J292" s="197">
        <v>2.9734263876256599E-2</v>
      </c>
      <c r="K292" s="190">
        <v>2.4216356111874001E-2</v>
      </c>
      <c r="L292" s="197">
        <v>1.9328542570073399E-2</v>
      </c>
      <c r="M292" s="190">
        <v>1.30800868805808E-2</v>
      </c>
      <c r="N292" s="197">
        <v>1.0668967523298401E-2</v>
      </c>
      <c r="O292" s="190">
        <v>3.3245280324756997E-4</v>
      </c>
      <c r="P292" s="197">
        <v>2.99915527116912E-2</v>
      </c>
      <c r="Q292" s="190"/>
      <c r="R292" s="197">
        <v>9.2661157266853596E-3</v>
      </c>
      <c r="S292" s="190">
        <v>2.0411137777513501E-3</v>
      </c>
      <c r="T292" s="197">
        <v>6.6165618785332999E-3</v>
      </c>
      <c r="U292" s="190">
        <v>2.2393684664820798E-3</v>
      </c>
      <c r="V292" s="197">
        <v>3.7130213196304601E-3</v>
      </c>
      <c r="W292" s="190">
        <v>1.2259117303690299E-3</v>
      </c>
      <c r="X292" s="197">
        <v>5.0515365608222304E-3</v>
      </c>
      <c r="Y292" s="190">
        <v>1.2070458599748E-3</v>
      </c>
      <c r="Z292" s="197">
        <v>3.1215562538879798E-3</v>
      </c>
      <c r="AA292" s="190">
        <v>4.2773517703147601E-4</v>
      </c>
      <c r="AB292" s="197">
        <v>2.43812064739303E-3</v>
      </c>
      <c r="AC292" s="190">
        <v>5.8069076487044999E-4</v>
      </c>
      <c r="AD292" s="197">
        <v>1.1007425066671701E-2</v>
      </c>
      <c r="AE292" s="190">
        <v>9.3691707168110996E-3</v>
      </c>
      <c r="AF292" s="197">
        <v>4.0685186850049002E-2</v>
      </c>
      <c r="AG292" s="190"/>
      <c r="AH292" s="197">
        <v>2.5668898145917201E-2</v>
      </c>
      <c r="AI292" s="190"/>
      <c r="AJ292" s="197">
        <v>7.4888401306444996E-3</v>
      </c>
      <c r="AK292" s="190"/>
      <c r="AL292" s="197">
        <v>3.73643360575397E-2</v>
      </c>
      <c r="AM292" s="190"/>
      <c r="AN292" s="197">
        <v>7.7769073403502597E-3</v>
      </c>
      <c r="AO292" s="190">
        <v>5.7439245828403603E-3</v>
      </c>
      <c r="AP292" s="197">
        <v>2.7969821198922098E-3</v>
      </c>
      <c r="AQ292" s="190"/>
    </row>
    <row r="293" spans="1:43" x14ac:dyDescent="0.35">
      <c r="A293">
        <v>140.04900000000001</v>
      </c>
      <c r="B293" t="s">
        <v>1315</v>
      </c>
      <c r="C293" t="s">
        <v>1573</v>
      </c>
      <c r="D293" s="197">
        <v>1.83309457767124E-3</v>
      </c>
      <c r="E293" s="190">
        <v>8.1370555532882E-4</v>
      </c>
      <c r="F293" s="197">
        <v>2.0290755340139901E-3</v>
      </c>
      <c r="G293" s="190">
        <v>1.0055730167906601E-3</v>
      </c>
      <c r="H293" s="197">
        <v>1.1344006992690199E-3</v>
      </c>
      <c r="I293" s="190">
        <v>6.3973728810683204E-4</v>
      </c>
      <c r="J293" s="197">
        <v>4.6412025162774302E-3</v>
      </c>
      <c r="K293" s="190">
        <v>3.9552938014800199E-3</v>
      </c>
      <c r="L293" s="197">
        <v>4.70874414160132E-3</v>
      </c>
      <c r="M293" s="190">
        <v>4.6263996375663797E-3</v>
      </c>
      <c r="N293" s="197">
        <v>2.3910746993041198E-3</v>
      </c>
      <c r="O293" s="190">
        <v>5.9580540131285702E-5</v>
      </c>
      <c r="P293" s="197">
        <v>6.9875003508791996E-3</v>
      </c>
      <c r="Q293" s="190"/>
      <c r="R293" s="197">
        <v>1.5911093339705099E-3</v>
      </c>
      <c r="S293" s="190">
        <v>8.4763117160369596E-5</v>
      </c>
      <c r="T293" s="197">
        <v>2.10846379849887E-3</v>
      </c>
      <c r="U293" s="190">
        <v>1.4387286164729101E-3</v>
      </c>
      <c r="V293" s="197">
        <v>5.1701943268243E-4</v>
      </c>
      <c r="W293" s="190">
        <v>2.08434959416918E-4</v>
      </c>
      <c r="X293" s="197">
        <v>7.8605294640733605E-4</v>
      </c>
      <c r="Y293" s="190">
        <v>4.6728097140098398E-5</v>
      </c>
      <c r="Z293" s="197">
        <v>5.1246615376575896E-4</v>
      </c>
      <c r="AA293" s="190">
        <v>8.9742530886699099E-5</v>
      </c>
      <c r="AB293" s="197">
        <v>2.4705242180365699E-4</v>
      </c>
      <c r="AC293" s="190">
        <v>4.05581551938195E-5</v>
      </c>
      <c r="AD293" s="197">
        <v>5.2526573154798399E-4</v>
      </c>
      <c r="AE293" s="190">
        <v>5.7254262749177299E-5</v>
      </c>
      <c r="AF293" s="197">
        <v>5.7045917700198701E-3</v>
      </c>
      <c r="AG293" s="190"/>
      <c r="AH293" s="197">
        <v>2.9115010538859798E-3</v>
      </c>
      <c r="AI293" s="190"/>
      <c r="AJ293" s="197">
        <v>9.4811640345911097E-3</v>
      </c>
      <c r="AK293" s="190"/>
      <c r="AL293" s="197">
        <v>3.3780090755094201E-2</v>
      </c>
      <c r="AM293" s="190"/>
      <c r="AN293" s="197">
        <v>2.8567114384780702E-4</v>
      </c>
      <c r="AO293" s="190">
        <v>1.9536602191473699E-4</v>
      </c>
      <c r="AP293" s="197">
        <v>1.23374202632635E-4</v>
      </c>
      <c r="AQ293" s="190"/>
    </row>
    <row r="294" spans="1:43" x14ac:dyDescent="0.35">
      <c r="A294">
        <v>140.071</v>
      </c>
      <c r="B294" t="s">
        <v>1316</v>
      </c>
      <c r="C294" t="s">
        <v>1573</v>
      </c>
      <c r="D294" s="197">
        <v>1.83215354331961E-3</v>
      </c>
      <c r="E294" s="190">
        <v>1.55063762011654E-3</v>
      </c>
      <c r="F294" s="197">
        <v>2.8137564238170701E-3</v>
      </c>
      <c r="G294" s="190">
        <v>1.2099691333418499E-3</v>
      </c>
      <c r="H294" s="197">
        <v>1.83134676707957E-3</v>
      </c>
      <c r="I294" s="190">
        <v>1.4549379249060601E-3</v>
      </c>
      <c r="J294" s="197">
        <v>1.23239704206137E-2</v>
      </c>
      <c r="K294" s="190">
        <v>2.06856111673419E-2</v>
      </c>
      <c r="L294" s="197">
        <v>1.4064201981879101E-2</v>
      </c>
      <c r="M294" s="190">
        <v>1.6909837381000999E-2</v>
      </c>
      <c r="N294" s="197">
        <v>5.8719561487065796E-4</v>
      </c>
      <c r="O294" s="190">
        <v>2.97731400976687E-5</v>
      </c>
      <c r="P294" s="197">
        <v>1.25414246410416E-3</v>
      </c>
      <c r="Q294" s="190"/>
      <c r="R294" s="197">
        <v>8.1776115432404103E-4</v>
      </c>
      <c r="S294" s="190">
        <v>1.25069061145231E-5</v>
      </c>
      <c r="T294" s="197">
        <v>1.0806492347645699E-3</v>
      </c>
      <c r="U294" s="190">
        <v>6.5226426973349796E-4</v>
      </c>
      <c r="V294" s="197">
        <v>1.6288819904242699E-4</v>
      </c>
      <c r="W294" s="190">
        <v>3.8411024739379797E-5</v>
      </c>
      <c r="X294" s="197">
        <v>2.20385665565534E-4</v>
      </c>
      <c r="Y294" s="190">
        <v>4.7992239980243303E-5</v>
      </c>
      <c r="Z294" s="197">
        <v>1.7237259784246901E-4</v>
      </c>
      <c r="AA294" s="190">
        <v>4.7120751815514598E-5</v>
      </c>
      <c r="AB294" s="197">
        <v>7.1484786468266199E-5</v>
      </c>
      <c r="AC294" s="190">
        <v>5.8874898683082997E-6</v>
      </c>
      <c r="AD294" s="197">
        <v>9.5395181931643596E-5</v>
      </c>
      <c r="AE294" s="190">
        <v>8.00535341173962E-5</v>
      </c>
      <c r="AF294" s="197">
        <v>2.23083871418993E-3</v>
      </c>
      <c r="AG294" s="190"/>
      <c r="AH294" s="197">
        <v>1.01851126845222E-3</v>
      </c>
      <c r="AI294" s="190"/>
      <c r="AJ294" s="197">
        <v>1.18814420553148E-3</v>
      </c>
      <c r="AK294" s="190"/>
      <c r="AL294" s="197">
        <v>1.4377630830769801E-2</v>
      </c>
      <c r="AM294" s="190"/>
      <c r="AN294" s="197">
        <v>1.02855275116518E-4</v>
      </c>
      <c r="AO294" s="190">
        <v>5.7813455253068997E-5</v>
      </c>
      <c r="AP294" s="197">
        <v>3.7906287395077903E-5</v>
      </c>
      <c r="AQ294" s="190"/>
    </row>
    <row r="295" spans="1:43" x14ac:dyDescent="0.35">
      <c r="A295">
        <v>140.107</v>
      </c>
      <c r="B295" t="s">
        <v>1317</v>
      </c>
      <c r="C295" t="s">
        <v>1573</v>
      </c>
      <c r="D295" s="197">
        <v>5.42975945751013E-4</v>
      </c>
      <c r="E295" s="190">
        <v>6.9366579336155895E-4</v>
      </c>
      <c r="F295" s="197">
        <v>7.4663991500211304E-4</v>
      </c>
      <c r="G295" s="190">
        <v>6.2513377896958398E-4</v>
      </c>
      <c r="H295" s="197">
        <v>5.1246125363363696E-4</v>
      </c>
      <c r="I295" s="190">
        <v>5.5119658435767195E-4</v>
      </c>
      <c r="J295" s="197">
        <v>3.4778876972274401E-3</v>
      </c>
      <c r="K295" s="190">
        <v>5.9593599947870297E-3</v>
      </c>
      <c r="L295" s="197">
        <v>1.3388182029194201E-3</v>
      </c>
      <c r="M295" s="190">
        <v>1.6819851955079501E-3</v>
      </c>
      <c r="N295" s="197">
        <v>2.4711874930020402E-4</v>
      </c>
      <c r="O295" s="190">
        <v>1.4665633252091301E-4</v>
      </c>
      <c r="P295" s="197">
        <v>1.0131938297288901E-3</v>
      </c>
      <c r="Q295" s="190"/>
      <c r="R295" s="197">
        <v>3.40918711176174E-4</v>
      </c>
      <c r="S295" s="190">
        <v>4.7023522349677699E-5</v>
      </c>
      <c r="T295" s="197">
        <v>3.4240332269543702E-4</v>
      </c>
      <c r="U295" s="190">
        <v>1.6298896042065599E-4</v>
      </c>
      <c r="V295" s="197">
        <v>4.4933390771624103E-5</v>
      </c>
      <c r="W295" s="190">
        <v>7.1446795487358797E-6</v>
      </c>
      <c r="X295" s="197">
        <v>5.4989202121557797E-5</v>
      </c>
      <c r="Y295" s="190">
        <v>5.9966234349405001E-6</v>
      </c>
      <c r="Z295" s="197">
        <v>5.75755473467921E-5</v>
      </c>
      <c r="AA295" s="190">
        <v>2.3189918697472101E-5</v>
      </c>
      <c r="AB295" s="197">
        <v>3.5243071901262099E-5</v>
      </c>
      <c r="AC295" s="190">
        <v>1.5384619192547401E-5</v>
      </c>
      <c r="AD295" s="197">
        <v>1.2174443743146199E-3</v>
      </c>
      <c r="AE295" s="190">
        <v>1.1540023211470301E-3</v>
      </c>
      <c r="AF295" s="197">
        <v>9.8012006421011001E-4</v>
      </c>
      <c r="AG295" s="190"/>
      <c r="AH295" s="197">
        <v>4.5073392656049303E-4</v>
      </c>
      <c r="AI295" s="190"/>
      <c r="AJ295" s="197">
        <v>9.40644079319303E-4</v>
      </c>
      <c r="AK295" s="190"/>
      <c r="AL295" s="197">
        <v>2.7811645213303999E-3</v>
      </c>
      <c r="AM295" s="190"/>
      <c r="AN295" s="197">
        <v>1.08154375283358E-4</v>
      </c>
      <c r="AO295" s="190">
        <v>7.4488225623065596E-5</v>
      </c>
      <c r="AP295" s="197">
        <v>4.4607497912730999E-5</v>
      </c>
      <c r="AQ295" s="190"/>
    </row>
    <row r="296" spans="1:43" x14ac:dyDescent="0.35">
      <c r="A296">
        <v>140.143</v>
      </c>
      <c r="B296" t="s">
        <v>1318</v>
      </c>
      <c r="C296" t="s">
        <v>1573</v>
      </c>
      <c r="D296" s="197">
        <v>2.9035986173027E-4</v>
      </c>
      <c r="E296" s="190">
        <v>2.3002397607667499E-4</v>
      </c>
      <c r="F296" s="197">
        <v>3.29796368074489E-4</v>
      </c>
      <c r="G296" s="190">
        <v>2.08970096254789E-4</v>
      </c>
      <c r="H296" s="197">
        <v>1.9855438779749299E-4</v>
      </c>
      <c r="I296" s="190">
        <v>1.3032962967306899E-4</v>
      </c>
      <c r="J296" s="197">
        <v>2.3188947070212902E-3</v>
      </c>
      <c r="K296" s="190">
        <v>4.4756357012425002E-3</v>
      </c>
      <c r="L296" s="197">
        <v>1.5238409375944199E-3</v>
      </c>
      <c r="M296" s="190">
        <v>1.97174297156695E-3</v>
      </c>
      <c r="N296" s="197">
        <v>1.65120137845164E-3</v>
      </c>
      <c r="O296" s="190">
        <v>1.9092439265952E-4</v>
      </c>
      <c r="P296" s="197">
        <v>4.9664811199795099E-3</v>
      </c>
      <c r="Q296" s="190"/>
      <c r="R296" s="197">
        <v>1.89492745854406E-3</v>
      </c>
      <c r="S296" s="190">
        <v>3.6359162238183403E-4</v>
      </c>
      <c r="T296" s="197">
        <v>1.59283723849813E-3</v>
      </c>
      <c r="U296" s="190">
        <v>3.4465337061085098E-4</v>
      </c>
      <c r="V296" s="197">
        <v>4.4958131663102398E-4</v>
      </c>
      <c r="W296" s="190">
        <v>7.1762290670282204E-5</v>
      </c>
      <c r="X296" s="197">
        <v>5.1667232805576596E-4</v>
      </c>
      <c r="Y296" s="190">
        <v>2.1330104390542299E-5</v>
      </c>
      <c r="Z296" s="197">
        <v>4.8220774266382102E-4</v>
      </c>
      <c r="AA296" s="190">
        <v>5.7567462912362101E-5</v>
      </c>
      <c r="AB296" s="197">
        <v>4.1638526520518601E-4</v>
      </c>
      <c r="AC296" s="190">
        <v>1.30415100476154E-4</v>
      </c>
      <c r="AD296" s="197">
        <v>1.3413890159635199E-3</v>
      </c>
      <c r="AE296" s="190">
        <v>8.0253377731899099E-4</v>
      </c>
      <c r="AF296" s="197">
        <v>5.0354554053005304E-3</v>
      </c>
      <c r="AG296" s="190"/>
      <c r="AH296" s="197">
        <v>3.20390045055774E-3</v>
      </c>
      <c r="AI296" s="190"/>
      <c r="AJ296" s="197">
        <v>3.6507106630899399E-3</v>
      </c>
      <c r="AK296" s="190"/>
      <c r="AL296" s="197">
        <v>4.6837382816315399E-3</v>
      </c>
      <c r="AM296" s="190"/>
      <c r="AN296" s="197">
        <v>1.1263249578908E-3</v>
      </c>
      <c r="AO296" s="190">
        <v>8.0582257880270497E-4</v>
      </c>
      <c r="AP296" s="197">
        <v>5.8196183885387501E-4</v>
      </c>
      <c r="AQ296" s="190"/>
    </row>
    <row r="297" spans="1:43" x14ac:dyDescent="0.35">
      <c r="A297">
        <v>140.97</v>
      </c>
      <c r="B297" t="s">
        <v>1319</v>
      </c>
      <c r="C297" t="s">
        <v>1573</v>
      </c>
      <c r="D297" s="197">
        <v>4.6131409777698702E-4</v>
      </c>
      <c r="E297" s="190">
        <v>1.99485175011086E-4</v>
      </c>
      <c r="F297" s="197">
        <v>5.5074749671399999E-4</v>
      </c>
      <c r="G297" s="190">
        <v>2.7220042593979001E-4</v>
      </c>
      <c r="H297" s="197">
        <v>4.1557511589256101E-4</v>
      </c>
      <c r="I297" s="190">
        <v>3.0658847084975101E-4</v>
      </c>
      <c r="J297" s="197">
        <v>7.1891189645087103E-4</v>
      </c>
      <c r="K297" s="190">
        <v>5.4295595121858602E-4</v>
      </c>
      <c r="L297" s="197">
        <v>9.5660376158408799E-4</v>
      </c>
      <c r="M297" s="190">
        <v>6.8626983838978597E-4</v>
      </c>
      <c r="N297" s="197">
        <v>1.92570796775034E-2</v>
      </c>
      <c r="O297" s="190">
        <v>4.8011209517783496E-3</v>
      </c>
      <c r="P297" s="197">
        <v>4.9801559476190201E-2</v>
      </c>
      <c r="Q297" s="190"/>
      <c r="R297" s="197">
        <v>2.00948977113403E-2</v>
      </c>
      <c r="S297" s="190">
        <v>3.1839378963758901E-3</v>
      </c>
      <c r="T297" s="197">
        <v>2.02164487661366E-2</v>
      </c>
      <c r="U297" s="190">
        <v>1.04447505886577E-2</v>
      </c>
      <c r="V297" s="197">
        <v>9.3581603495816804E-3</v>
      </c>
      <c r="W297" s="190">
        <v>2.8089963091814502E-3</v>
      </c>
      <c r="X297" s="197">
        <v>1.0748078138817899E-2</v>
      </c>
      <c r="Y297" s="190">
        <v>7.3247881241780301E-4</v>
      </c>
      <c r="Z297" s="197">
        <v>6.8239098847502197E-3</v>
      </c>
      <c r="AA297" s="190">
        <v>9.0768931204105504E-4</v>
      </c>
      <c r="AB297" s="197">
        <v>5.0007930954389197E-3</v>
      </c>
      <c r="AC297" s="190">
        <v>1.58270755748201E-3</v>
      </c>
      <c r="AD297" s="197">
        <v>2.0113487476149699E-2</v>
      </c>
      <c r="AE297" s="190">
        <v>1.2539279749382799E-2</v>
      </c>
      <c r="AF297" s="197">
        <v>4.7635001762991597E-2</v>
      </c>
      <c r="AG297" s="190"/>
      <c r="AH297" s="197">
        <v>2.80617968571472E-2</v>
      </c>
      <c r="AI297" s="190"/>
      <c r="AJ297" s="197">
        <v>2.76350075676818E-2</v>
      </c>
      <c r="AK297" s="190"/>
      <c r="AL297" s="197">
        <v>4.5832098627931597E-2</v>
      </c>
      <c r="AM297" s="190"/>
      <c r="AN297" s="197">
        <v>1.11210423926717E-2</v>
      </c>
      <c r="AO297" s="190">
        <v>8.5209655280645002E-3</v>
      </c>
      <c r="AP297" s="197">
        <v>3.8305739412575401E-3</v>
      </c>
      <c r="AQ297" s="190"/>
    </row>
    <row r="298" spans="1:43" x14ac:dyDescent="0.35">
      <c r="A298">
        <v>141.018</v>
      </c>
      <c r="B298" t="s">
        <v>1320</v>
      </c>
      <c r="C298" t="s">
        <v>1573</v>
      </c>
      <c r="D298" s="197">
        <v>3.3616675233284999E-3</v>
      </c>
      <c r="E298" s="190">
        <v>1.9954457533662199E-3</v>
      </c>
      <c r="F298" s="197">
        <v>3.6586425254437902E-3</v>
      </c>
      <c r="G298" s="190">
        <v>1.8530297764664499E-3</v>
      </c>
      <c r="H298" s="197">
        <v>4.4786371484330503E-3</v>
      </c>
      <c r="I298" s="190">
        <v>3.7459247839610201E-3</v>
      </c>
      <c r="J298" s="197">
        <v>3.0115357730265101E-3</v>
      </c>
      <c r="K298" s="190">
        <v>1.4863509559006601E-3</v>
      </c>
      <c r="L298" s="197">
        <v>2.9792345805628E-3</v>
      </c>
      <c r="M298" s="190">
        <v>1.7186713638658801E-3</v>
      </c>
      <c r="N298" s="197">
        <v>2.4934975977537999E-3</v>
      </c>
      <c r="O298" s="190">
        <v>2.8101192776936297E-4</v>
      </c>
      <c r="P298" s="197">
        <v>7.4413417735509496E-3</v>
      </c>
      <c r="Q298" s="190"/>
      <c r="R298" s="197">
        <v>1.3589833315534401E-3</v>
      </c>
      <c r="S298" s="190">
        <v>6.4981017671915899E-5</v>
      </c>
      <c r="T298" s="197">
        <v>1.2789998809573E-3</v>
      </c>
      <c r="U298" s="190">
        <v>4.2746384058502498E-4</v>
      </c>
      <c r="V298" s="197">
        <v>3.3458022008568097E-4</v>
      </c>
      <c r="W298" s="190">
        <v>9.2395797188668199E-5</v>
      </c>
      <c r="X298" s="197">
        <v>4.17954035898256E-4</v>
      </c>
      <c r="Y298" s="190">
        <v>7.4474103389865603E-5</v>
      </c>
      <c r="Z298" s="197">
        <v>3.55543539994346E-4</v>
      </c>
      <c r="AA298" s="190">
        <v>7.4857767677381494E-5</v>
      </c>
      <c r="AB298" s="197">
        <v>2.3728517719665601E-4</v>
      </c>
      <c r="AC298" s="190">
        <v>6.6520207050702003E-5</v>
      </c>
      <c r="AD298" s="197">
        <v>6.7146669169694095E-4</v>
      </c>
      <c r="AE298" s="190">
        <v>3.1613246219080099E-4</v>
      </c>
      <c r="AF298" s="197">
        <v>6.67604756631128E-3</v>
      </c>
      <c r="AG298" s="190"/>
      <c r="AH298" s="197">
        <v>5.5185885790844397E-3</v>
      </c>
      <c r="AI298" s="190"/>
      <c r="AJ298" s="197">
        <v>2.81360350010619E-3</v>
      </c>
      <c r="AK298" s="190"/>
      <c r="AL298" s="197">
        <v>1.6969627899620299E-2</v>
      </c>
      <c r="AM298" s="190"/>
      <c r="AN298" s="197">
        <v>1.05863021124084E-3</v>
      </c>
      <c r="AO298" s="190">
        <v>8.0608109717575295E-4</v>
      </c>
      <c r="AP298" s="197">
        <v>2.8933959451034298E-4</v>
      </c>
      <c r="AQ298" s="190"/>
    </row>
    <row r="299" spans="1:43" x14ac:dyDescent="0.35">
      <c r="A299">
        <v>141.05500000000001</v>
      </c>
      <c r="B299" t="s">
        <v>1321</v>
      </c>
      <c r="C299" t="s">
        <v>1573</v>
      </c>
      <c r="D299" s="197">
        <v>5.0762875221376902E-2</v>
      </c>
      <c r="E299" s="190">
        <v>1.8804173534349201E-2</v>
      </c>
      <c r="F299" s="197">
        <v>4.2469223960529497E-2</v>
      </c>
      <c r="G299" s="190">
        <v>1.58856035414153E-2</v>
      </c>
      <c r="H299" s="197">
        <v>5.9031445785231999E-2</v>
      </c>
      <c r="I299" s="190">
        <v>6.0037889313731899E-2</v>
      </c>
      <c r="J299" s="197">
        <v>6.8649898652076893E-2</v>
      </c>
      <c r="K299" s="190">
        <v>4.61171196950005E-2</v>
      </c>
      <c r="L299" s="197">
        <v>7.4116484813147795E-2</v>
      </c>
      <c r="M299" s="190">
        <v>5.709464302331E-2</v>
      </c>
      <c r="N299" s="197">
        <v>5.7240452194940103E-3</v>
      </c>
      <c r="O299" s="190">
        <v>8.8262084160376896E-4</v>
      </c>
      <c r="P299" s="197">
        <v>1.42238198432729E-2</v>
      </c>
      <c r="Q299" s="190"/>
      <c r="R299" s="197">
        <v>2.55599834890476E-3</v>
      </c>
      <c r="S299" s="190">
        <v>3.3294733990502703E-4</v>
      </c>
      <c r="T299" s="197">
        <v>2.4011373234690001E-3</v>
      </c>
      <c r="U299" s="190">
        <v>3.5318794400737702E-4</v>
      </c>
      <c r="V299" s="197">
        <v>6.0184680051163502E-4</v>
      </c>
      <c r="W299" s="190">
        <v>1.05787327072973E-4</v>
      </c>
      <c r="X299" s="197">
        <v>7.0777641039228105E-4</v>
      </c>
      <c r="Y299" s="190">
        <v>1.48986691367474E-4</v>
      </c>
      <c r="Z299" s="197">
        <v>5.9368721089805496E-4</v>
      </c>
      <c r="AA299" s="190">
        <v>8.4608591487266406E-5</v>
      </c>
      <c r="AB299" s="197">
        <v>4.0413574338531302E-4</v>
      </c>
      <c r="AC299" s="190">
        <v>9.4048443116104605E-5</v>
      </c>
      <c r="AD299" s="197">
        <v>1.05254625953422E-3</v>
      </c>
      <c r="AE299" s="190">
        <v>5.4797088218648104E-4</v>
      </c>
      <c r="AF299" s="197">
        <v>1.5221153065996799E-2</v>
      </c>
      <c r="AG299" s="190"/>
      <c r="AH299" s="197">
        <v>1.2730341250678101E-2</v>
      </c>
      <c r="AI299" s="190"/>
      <c r="AJ299" s="197">
        <v>3.8139441544240101E-3</v>
      </c>
      <c r="AK299" s="190"/>
      <c r="AL299" s="197">
        <v>3.8611915945938401E-2</v>
      </c>
      <c r="AM299" s="190"/>
      <c r="AN299" s="197">
        <v>1.90422630885581E-3</v>
      </c>
      <c r="AO299" s="190">
        <v>1.4517906631500101E-3</v>
      </c>
      <c r="AP299" s="197">
        <v>3.9923623052422397E-4</v>
      </c>
      <c r="AQ299" s="190"/>
    </row>
    <row r="300" spans="1:43" x14ac:dyDescent="0.35">
      <c r="A300">
        <v>141.09100000000001</v>
      </c>
      <c r="B300" t="s">
        <v>1322</v>
      </c>
      <c r="C300" t="s">
        <v>1573</v>
      </c>
      <c r="D300" s="197">
        <v>1.5832439571731E-2</v>
      </c>
      <c r="E300" s="190">
        <v>6.3840073124015904E-3</v>
      </c>
      <c r="F300" s="197">
        <v>1.6135704161168399E-2</v>
      </c>
      <c r="G300" s="190">
        <v>4.7056360962628397E-3</v>
      </c>
      <c r="H300" s="197">
        <v>1.26036349473408E-2</v>
      </c>
      <c r="I300" s="190">
        <v>7.7398790476069703E-3</v>
      </c>
      <c r="J300" s="197">
        <v>4.0184015148928103E-2</v>
      </c>
      <c r="K300" s="190">
        <v>3.2900160195835797E-2</v>
      </c>
      <c r="L300" s="197">
        <v>2.4478215308255599E-2</v>
      </c>
      <c r="M300" s="190">
        <v>1.4852433593933101E-2</v>
      </c>
      <c r="N300" s="197">
        <v>1.4730097226569299E-3</v>
      </c>
      <c r="O300" s="190">
        <v>2.84375091879431E-5</v>
      </c>
      <c r="P300" s="197">
        <v>6.1201523313618002E-3</v>
      </c>
      <c r="Q300" s="190"/>
      <c r="R300" s="197">
        <v>1.7433154477371599E-3</v>
      </c>
      <c r="S300" s="190">
        <v>5.9412228429039599E-5</v>
      </c>
      <c r="T300" s="197">
        <v>2.5767561089682098E-3</v>
      </c>
      <c r="U300" s="190">
        <v>1.54614089049204E-3</v>
      </c>
      <c r="V300" s="197">
        <v>5.2019630375134504E-4</v>
      </c>
      <c r="W300" s="190">
        <v>1.80014636568052E-4</v>
      </c>
      <c r="X300" s="197">
        <v>7.0312472231508704E-4</v>
      </c>
      <c r="Y300" s="190">
        <v>2.4393569340274898E-5</v>
      </c>
      <c r="Z300" s="197">
        <v>5.4529008038878605E-4</v>
      </c>
      <c r="AA300" s="190">
        <v>1.20492532046029E-4</v>
      </c>
      <c r="AB300" s="197">
        <v>2.9721953627640299E-4</v>
      </c>
      <c r="AC300" s="190">
        <v>5.5665927770334201E-5</v>
      </c>
      <c r="AD300" s="197">
        <v>1.68986270146453E-3</v>
      </c>
      <c r="AE300" s="190">
        <v>9.9418085522763491E-4</v>
      </c>
      <c r="AF300" s="197">
        <v>5.41057126774538E-3</v>
      </c>
      <c r="AG300" s="190"/>
      <c r="AH300" s="197">
        <v>1.9402853597522301E-3</v>
      </c>
      <c r="AI300" s="190"/>
      <c r="AJ300" s="197">
        <v>6.5039142386427301E-3</v>
      </c>
      <c r="AK300" s="190"/>
      <c r="AL300" s="197">
        <v>3.2235358920247002E-2</v>
      </c>
      <c r="AM300" s="190"/>
      <c r="AN300" s="197">
        <v>1.4855756271391101E-4</v>
      </c>
      <c r="AO300" s="190">
        <v>8.3464565021205807E-5</v>
      </c>
      <c r="AP300" s="197">
        <v>1.40810874506177E-4</v>
      </c>
      <c r="AQ300" s="190"/>
    </row>
    <row r="301" spans="1:43" x14ac:dyDescent="0.35">
      <c r="A301">
        <v>141.12700000000001</v>
      </c>
      <c r="B301" t="s">
        <v>1323</v>
      </c>
      <c r="C301" t="s">
        <v>1573</v>
      </c>
      <c r="D301" s="197">
        <v>6.2297142831202502E-3</v>
      </c>
      <c r="E301" s="190">
        <v>2.5771591501663098E-3</v>
      </c>
      <c r="F301" s="197">
        <v>9.7735208698579903E-3</v>
      </c>
      <c r="G301" s="190">
        <v>4.2140488375571302E-3</v>
      </c>
      <c r="H301" s="197">
        <v>6.8697401165499104E-3</v>
      </c>
      <c r="I301" s="190">
        <v>3.40384266026195E-3</v>
      </c>
      <c r="J301" s="197">
        <v>1.8850239698271199E-2</v>
      </c>
      <c r="K301" s="190">
        <v>1.7175264196797602E-2</v>
      </c>
      <c r="L301" s="197">
        <v>1.3354680604895801E-2</v>
      </c>
      <c r="M301" s="190">
        <v>1.2214265438978701E-2</v>
      </c>
      <c r="N301" s="197">
        <v>1.2173577883060199E-3</v>
      </c>
      <c r="O301" s="190">
        <v>1.84962542414057E-4</v>
      </c>
      <c r="P301" s="197">
        <v>2.1184366531413401E-3</v>
      </c>
      <c r="Q301" s="190"/>
      <c r="R301" s="197">
        <v>2.3460146239105699E-3</v>
      </c>
      <c r="S301" s="190">
        <v>2.39327100265881E-4</v>
      </c>
      <c r="T301" s="197">
        <v>1.1160742744213601E-3</v>
      </c>
      <c r="U301" s="190">
        <v>5.6550947137132203E-4</v>
      </c>
      <c r="V301" s="197">
        <v>2.14285069378623E-4</v>
      </c>
      <c r="W301" s="190">
        <v>5.8763706100285602E-5</v>
      </c>
      <c r="X301" s="197">
        <v>2.5613305904045001E-4</v>
      </c>
      <c r="Y301" s="190">
        <v>4.6529773947257601E-5</v>
      </c>
      <c r="Z301" s="197">
        <v>2.0024098299450301E-4</v>
      </c>
      <c r="AA301" s="190">
        <v>5.4715567276750497E-5</v>
      </c>
      <c r="AB301" s="197">
        <v>8.9666353975956204E-5</v>
      </c>
      <c r="AC301" s="190">
        <v>1.6533118882524599E-5</v>
      </c>
      <c r="AD301" s="197">
        <v>4.0727027082906902E-4</v>
      </c>
      <c r="AE301" s="190">
        <v>2.24909410782424E-4</v>
      </c>
      <c r="AF301" s="197">
        <v>2.8993772440761602E-3</v>
      </c>
      <c r="AG301" s="190"/>
      <c r="AH301" s="197">
        <v>1.17363523748307E-3</v>
      </c>
      <c r="AI301" s="190"/>
      <c r="AJ301" s="197">
        <v>2.75086822849701E-3</v>
      </c>
      <c r="AK301" s="190"/>
      <c r="AL301" s="197">
        <v>2.4286465157569301E-2</v>
      </c>
      <c r="AM301" s="190"/>
      <c r="AN301" s="197">
        <v>1.5222353775295401E-4</v>
      </c>
      <c r="AO301" s="190">
        <v>7.2977010032539499E-5</v>
      </c>
      <c r="AP301" s="197">
        <v>5.3021805644993399E-5</v>
      </c>
      <c r="AQ301" s="190"/>
    </row>
    <row r="302" spans="1:43" x14ac:dyDescent="0.35">
      <c r="A302">
        <v>141.16399999999999</v>
      </c>
      <c r="B302" t="s">
        <v>1324</v>
      </c>
      <c r="C302" t="s">
        <v>1573</v>
      </c>
      <c r="D302" s="197">
        <v>2.3280142604286901E-3</v>
      </c>
      <c r="E302" s="190">
        <v>1.2634333026753199E-3</v>
      </c>
      <c r="F302" s="197">
        <v>2.6522281534136702E-3</v>
      </c>
      <c r="G302" s="190">
        <v>1.0948473451986799E-3</v>
      </c>
      <c r="H302" s="197">
        <v>2.1603965356798002E-3</v>
      </c>
      <c r="I302" s="190">
        <v>9.5038490842582304E-4</v>
      </c>
      <c r="J302" s="197">
        <v>6.8757386261202201E-3</v>
      </c>
      <c r="K302" s="190">
        <v>6.4116085697713404E-3</v>
      </c>
      <c r="L302" s="197">
        <v>4.9836762627742002E-3</v>
      </c>
      <c r="M302" s="190">
        <v>4.1740762155469003E-3</v>
      </c>
      <c r="N302" s="197">
        <v>1.1781099907971701E-3</v>
      </c>
      <c r="O302" s="190">
        <v>3.5976537951209202E-5</v>
      </c>
      <c r="P302" s="197">
        <v>3.4050627207146099E-3</v>
      </c>
      <c r="Q302" s="190"/>
      <c r="R302" s="197">
        <v>7.3075193753599705E-4</v>
      </c>
      <c r="S302" s="190">
        <v>1.9717357081380099E-4</v>
      </c>
      <c r="T302" s="197">
        <v>1.0819596122194301E-3</v>
      </c>
      <c r="U302" s="190">
        <v>2.2869406026104601E-4</v>
      </c>
      <c r="V302" s="197">
        <v>2.0064298458996699E-4</v>
      </c>
      <c r="W302" s="190">
        <v>1.05311334783226E-5</v>
      </c>
      <c r="X302" s="197">
        <v>2.09302202794502E-4</v>
      </c>
      <c r="Y302" s="190">
        <v>7.0782677375624505E-5</v>
      </c>
      <c r="Z302" s="197">
        <v>1.8943053669294199E-4</v>
      </c>
      <c r="AA302" s="190">
        <v>3.2999183058541301E-5</v>
      </c>
      <c r="AB302" s="197">
        <v>1.71822742355777E-4</v>
      </c>
      <c r="AC302" s="190">
        <v>7.4579778307617701E-5</v>
      </c>
      <c r="AD302" s="197">
        <v>5.5898827698940804E-4</v>
      </c>
      <c r="AE302" s="190">
        <v>2.32076940875635E-4</v>
      </c>
      <c r="AF302" s="197">
        <v>2.8415736092456101E-3</v>
      </c>
      <c r="AG302" s="190"/>
      <c r="AH302" s="197">
        <v>1.7091963324445301E-3</v>
      </c>
      <c r="AI302" s="190"/>
      <c r="AJ302" s="197">
        <v>1.29442910883524E-3</v>
      </c>
      <c r="AK302" s="190"/>
      <c r="AL302" s="197">
        <v>2.3430082922946001E-3</v>
      </c>
      <c r="AM302" s="190"/>
      <c r="AN302" s="197">
        <v>6.8975290468946805E-4</v>
      </c>
      <c r="AO302" s="190">
        <v>5.7950241684348103E-4</v>
      </c>
      <c r="AP302" s="197">
        <v>1.9527975796963901E-4</v>
      </c>
      <c r="AQ302" s="190"/>
    </row>
    <row r="303" spans="1:43" x14ac:dyDescent="0.35">
      <c r="A303">
        <v>142.05000000000001</v>
      </c>
      <c r="B303" t="s">
        <v>1325</v>
      </c>
      <c r="C303" t="s">
        <v>1573</v>
      </c>
      <c r="D303" s="197">
        <v>1.5594601907832099E-3</v>
      </c>
      <c r="E303" s="190">
        <v>8.2273598434106005E-4</v>
      </c>
      <c r="F303" s="197">
        <v>1.71167182427848E-3</v>
      </c>
      <c r="G303" s="190">
        <v>4.4638476848149201E-4</v>
      </c>
      <c r="H303" s="197">
        <v>1.87608226788945E-3</v>
      </c>
      <c r="I303" s="190">
        <v>1.0332133797614101E-3</v>
      </c>
      <c r="J303" s="197">
        <v>3.4781709234716299E-3</v>
      </c>
      <c r="K303" s="190">
        <v>3.2823956315892601E-3</v>
      </c>
      <c r="L303" s="197">
        <v>3.5598551187885899E-3</v>
      </c>
      <c r="M303" s="190">
        <v>3.3822699828293E-3</v>
      </c>
      <c r="N303" s="197">
        <v>3.5490397632432298E-3</v>
      </c>
      <c r="O303" s="190">
        <v>1.7929766967646099E-3</v>
      </c>
      <c r="P303" s="197">
        <v>1.1727758606558E-2</v>
      </c>
      <c r="Q303" s="190"/>
      <c r="R303" s="197">
        <v>1.4355948120994999E-3</v>
      </c>
      <c r="S303" s="190">
        <v>1.28705092472307E-4</v>
      </c>
      <c r="T303" s="197">
        <v>2.4390765094438201E-3</v>
      </c>
      <c r="U303" s="190">
        <v>1.2641339915802801E-3</v>
      </c>
      <c r="V303" s="197">
        <v>8.2956358363333303E-4</v>
      </c>
      <c r="W303" s="190">
        <v>1.8357856866657999E-4</v>
      </c>
      <c r="X303" s="197">
        <v>1.0882052618592199E-3</v>
      </c>
      <c r="Y303" s="190">
        <v>3.83427016848373E-4</v>
      </c>
      <c r="Z303" s="197">
        <v>7.6602675957177099E-4</v>
      </c>
      <c r="AA303" s="190">
        <v>3.1806290995927902E-4</v>
      </c>
      <c r="AB303" s="197">
        <v>5.5991335490394899E-4</v>
      </c>
      <c r="AC303" s="190">
        <v>2.07709082151574E-4</v>
      </c>
      <c r="AD303" s="197">
        <v>2.60992132076668E-3</v>
      </c>
      <c r="AE303" s="190">
        <v>1.47806431226043E-3</v>
      </c>
      <c r="AF303" s="197">
        <v>3.8921415502389599E-3</v>
      </c>
      <c r="AG303" s="190"/>
      <c r="AH303" s="197">
        <v>2.7798109517184499E-3</v>
      </c>
      <c r="AI303" s="190"/>
      <c r="AJ303" s="197">
        <v>1.81972199044908E-3</v>
      </c>
      <c r="AK303" s="190"/>
      <c r="AL303" s="197">
        <v>5.41701511628471E-3</v>
      </c>
      <c r="AM303" s="190"/>
      <c r="AN303" s="197">
        <v>1.6620496943017401E-3</v>
      </c>
      <c r="AO303" s="190">
        <v>1.8027002760486199E-3</v>
      </c>
      <c r="AP303" s="197">
        <v>3.0396863244968101E-4</v>
      </c>
      <c r="AQ303" s="190"/>
    </row>
    <row r="304" spans="1:43" x14ac:dyDescent="0.35">
      <c r="A304">
        <v>142.08600000000001</v>
      </c>
      <c r="B304" t="s">
        <v>1326</v>
      </c>
      <c r="C304" t="s">
        <v>1573</v>
      </c>
      <c r="D304" s="197">
        <v>6.5572213256613002E-4</v>
      </c>
      <c r="E304" s="190">
        <v>4.22661446733235E-4</v>
      </c>
      <c r="F304" s="197">
        <v>7.7181515534734103E-4</v>
      </c>
      <c r="G304" s="190">
        <v>3.5049587852765799E-4</v>
      </c>
      <c r="H304" s="197">
        <v>4.49275342123104E-4</v>
      </c>
      <c r="I304" s="190">
        <v>1.9351534028826001E-4</v>
      </c>
      <c r="J304" s="197">
        <v>3.4514903913907698E-3</v>
      </c>
      <c r="K304" s="190">
        <v>5.33896893324341E-3</v>
      </c>
      <c r="L304" s="197">
        <v>3.0192027365026201E-3</v>
      </c>
      <c r="M304" s="190">
        <v>3.2330429809860201E-3</v>
      </c>
      <c r="N304" s="197">
        <v>4.5693236777844697E-2</v>
      </c>
      <c r="O304" s="190">
        <v>7.9501454343457005E-3</v>
      </c>
      <c r="P304" s="197">
        <v>0.117155628858745</v>
      </c>
      <c r="Q304" s="190"/>
      <c r="R304" s="197">
        <v>2.5007480899077301E-2</v>
      </c>
      <c r="S304" s="190">
        <v>4.2792242657322104E-3</v>
      </c>
      <c r="T304" s="197">
        <v>3.6114095164004899E-2</v>
      </c>
      <c r="U304" s="190">
        <v>1.7407017180557899E-2</v>
      </c>
      <c r="V304" s="197">
        <v>1.0567576349824E-2</v>
      </c>
      <c r="W304" s="190">
        <v>4.5503248281484899E-4</v>
      </c>
      <c r="X304" s="197">
        <v>1.05948136000389E-2</v>
      </c>
      <c r="Y304" s="190">
        <v>9.0937828151074003E-4</v>
      </c>
      <c r="Z304" s="197">
        <v>6.0836824062238896E-3</v>
      </c>
      <c r="AA304" s="190">
        <v>1.01389868241362E-3</v>
      </c>
      <c r="AB304" s="197">
        <v>3.9613415359519002E-3</v>
      </c>
      <c r="AC304" s="190">
        <v>1.1418794934553199E-3</v>
      </c>
      <c r="AD304" s="197">
        <v>1.25361675408478E-2</v>
      </c>
      <c r="AE304" s="190">
        <v>1.44578505956408E-3</v>
      </c>
      <c r="AF304" s="197">
        <v>0.118563132895877</v>
      </c>
      <c r="AG304" s="190"/>
      <c r="AH304" s="197">
        <v>6.2128638781994601E-2</v>
      </c>
      <c r="AI304" s="190"/>
      <c r="AJ304" s="197">
        <v>7.0138886310095003E-2</v>
      </c>
      <c r="AK304" s="190"/>
      <c r="AL304" s="197">
        <v>0.16567064433248799</v>
      </c>
      <c r="AM304" s="190"/>
      <c r="AN304" s="197">
        <v>1.9074647222892399E-2</v>
      </c>
      <c r="AO304" s="190">
        <v>1.3593139078164901E-2</v>
      </c>
      <c r="AP304" s="197">
        <v>5.2858085813139201E-3</v>
      </c>
      <c r="AQ304" s="190"/>
    </row>
    <row r="305" spans="1:43" x14ac:dyDescent="0.35">
      <c r="A305">
        <v>142.12299999999999</v>
      </c>
      <c r="B305" t="s">
        <v>1327</v>
      </c>
      <c r="C305" t="s">
        <v>1573</v>
      </c>
      <c r="D305" s="197">
        <v>2.2075749690043001E-4</v>
      </c>
      <c r="E305" s="190">
        <v>1.64305970171107E-4</v>
      </c>
      <c r="F305" s="197">
        <v>2.8165412313213898E-4</v>
      </c>
      <c r="G305" s="190">
        <v>1.3280879733043301E-4</v>
      </c>
      <c r="H305" s="197">
        <v>2.20420440904178E-4</v>
      </c>
      <c r="I305" s="190">
        <v>9.9577126786654294E-5</v>
      </c>
      <c r="J305" s="197">
        <v>1.37207993671124E-3</v>
      </c>
      <c r="K305" s="190">
        <v>2.17226797602373E-3</v>
      </c>
      <c r="L305" s="197">
        <v>9.778092711044521E-4</v>
      </c>
      <c r="M305" s="190">
        <v>9.8854240322397897E-4</v>
      </c>
      <c r="N305" s="197">
        <v>3.5109629636156502E-4</v>
      </c>
      <c r="O305" s="190">
        <v>7.3672411277654303E-5</v>
      </c>
      <c r="P305" s="197">
        <v>1.1084139375535801E-3</v>
      </c>
      <c r="Q305" s="190"/>
      <c r="R305" s="197">
        <v>4.4418027524209498E-4</v>
      </c>
      <c r="S305" s="190">
        <v>2.1553043788712001E-5</v>
      </c>
      <c r="T305" s="197">
        <v>4.8609881476299001E-4</v>
      </c>
      <c r="U305" s="190">
        <v>1.7584218990672701E-4</v>
      </c>
      <c r="V305" s="197">
        <v>3.4110822058483898E-4</v>
      </c>
      <c r="W305" s="190">
        <v>5.88891558801014E-5</v>
      </c>
      <c r="X305" s="197">
        <v>5.1291105529986105E-4</v>
      </c>
      <c r="Y305" s="190">
        <v>2.1129848425555499E-4</v>
      </c>
      <c r="Z305" s="197">
        <v>1.96113171198466E-4</v>
      </c>
      <c r="AA305" s="190">
        <v>7.60498420853858E-5</v>
      </c>
      <c r="AB305" s="197">
        <v>1.59251332134048E-4</v>
      </c>
      <c r="AC305" s="190">
        <v>2.4954452858379599E-5</v>
      </c>
      <c r="AD305" s="197">
        <v>3.1231094294257103E-4</v>
      </c>
      <c r="AE305" s="190">
        <v>1.4437161346216899E-4</v>
      </c>
      <c r="AF305" s="197">
        <v>1.52182959140311E-3</v>
      </c>
      <c r="AG305" s="190"/>
      <c r="AH305" s="197">
        <v>1.1123840248664699E-3</v>
      </c>
      <c r="AI305" s="190"/>
      <c r="AJ305" s="197">
        <v>9.2938343885865904E-4</v>
      </c>
      <c r="AK305" s="190"/>
      <c r="AL305" s="197">
        <v>2.29131027925678E-3</v>
      </c>
      <c r="AM305" s="190"/>
      <c r="AN305" s="197">
        <v>3.0773832351481699E-4</v>
      </c>
      <c r="AO305" s="190">
        <v>2.7489338821305303E-4</v>
      </c>
      <c r="AP305" s="197">
        <v>1.27604961133346E-4</v>
      </c>
      <c r="AQ305" s="190"/>
    </row>
    <row r="306" spans="1:43" x14ac:dyDescent="0.35">
      <c r="A306">
        <v>142.935</v>
      </c>
      <c r="B306" t="s">
        <v>1328</v>
      </c>
      <c r="C306" t="s">
        <v>1573</v>
      </c>
      <c r="D306" s="197">
        <v>1.7919689879134101E-4</v>
      </c>
      <c r="E306" s="190">
        <v>8.1173865448381407E-5</v>
      </c>
      <c r="F306" s="197">
        <v>2.5824594843638302E-4</v>
      </c>
      <c r="G306" s="190">
        <v>1.2861083479691601E-4</v>
      </c>
      <c r="H306" s="197">
        <v>1.5361366949863099E-4</v>
      </c>
      <c r="I306" s="190">
        <v>1.41753241725333E-4</v>
      </c>
      <c r="J306" s="197">
        <v>3.19012415428986E-4</v>
      </c>
      <c r="K306" s="190">
        <v>2.5914723556217799E-4</v>
      </c>
      <c r="L306" s="197">
        <v>3.8061007894510201E-4</v>
      </c>
      <c r="M306" s="190">
        <v>2.5619290359317303E-4</v>
      </c>
      <c r="N306" s="197">
        <v>7.6030674691217404E-3</v>
      </c>
      <c r="O306" s="190">
        <v>2.0832150233855598E-3</v>
      </c>
      <c r="P306" s="197">
        <v>2.5053604219859901E-2</v>
      </c>
      <c r="Q306" s="190"/>
      <c r="R306" s="197">
        <v>1.81395058539063E-3</v>
      </c>
      <c r="S306" s="190">
        <v>2.5773243686108701E-4</v>
      </c>
      <c r="T306" s="197">
        <v>1.59360030681133E-3</v>
      </c>
      <c r="U306" s="190">
        <v>3.14670398181187E-5</v>
      </c>
      <c r="V306" s="197">
        <v>5.44708052241744E-4</v>
      </c>
      <c r="W306" s="190">
        <v>5.3728497643967197E-5</v>
      </c>
      <c r="X306" s="197">
        <v>6.3314524168975805E-4</v>
      </c>
      <c r="Y306" s="190">
        <v>6.7705459000862996E-5</v>
      </c>
      <c r="Z306" s="197">
        <v>4.7512529335641199E-4</v>
      </c>
      <c r="AA306" s="190">
        <v>1.39701547204962E-4</v>
      </c>
      <c r="AB306" s="197">
        <v>3.4940197907244697E-4</v>
      </c>
      <c r="AC306" s="190">
        <v>8.71677610840279E-5</v>
      </c>
      <c r="AD306" s="197">
        <v>6.9251971276630697E-4</v>
      </c>
      <c r="AE306" s="190">
        <v>1.9619543162116199E-4</v>
      </c>
      <c r="AF306" s="197">
        <v>6.3405891639757E-3</v>
      </c>
      <c r="AG306" s="190"/>
      <c r="AH306" s="197">
        <v>3.5367201965186001E-3</v>
      </c>
      <c r="AI306" s="190"/>
      <c r="AJ306" s="197">
        <v>2.7423269737241402E-3</v>
      </c>
      <c r="AK306" s="190"/>
      <c r="AL306" s="197">
        <v>1.3375351858922999E-2</v>
      </c>
      <c r="AM306" s="190"/>
      <c r="AN306" s="197">
        <v>1.5558876756351101E-3</v>
      </c>
      <c r="AO306" s="190">
        <v>1.2733270875693199E-3</v>
      </c>
      <c r="AP306" s="197">
        <v>6.5157264725344995E-4</v>
      </c>
      <c r="AQ306" s="190"/>
    </row>
    <row r="307" spans="1:43" x14ac:dyDescent="0.35">
      <c r="A307">
        <v>143.03399999999999</v>
      </c>
      <c r="B307" t="s">
        <v>1329</v>
      </c>
      <c r="C307" t="s">
        <v>1573</v>
      </c>
      <c r="D307" s="197">
        <v>3.29338444442588E-2</v>
      </c>
      <c r="E307" s="190">
        <v>1.48410208190314E-2</v>
      </c>
      <c r="F307" s="197">
        <v>3.4436475859744901E-2</v>
      </c>
      <c r="G307" s="190">
        <v>1.6688933904265901E-2</v>
      </c>
      <c r="H307" s="197">
        <v>7.6205017239219297E-2</v>
      </c>
      <c r="I307" s="190">
        <v>0.12252555006074201</v>
      </c>
      <c r="J307" s="197">
        <v>3.7502090080307603E-2</v>
      </c>
      <c r="K307" s="190">
        <v>1.84673183343349E-2</v>
      </c>
      <c r="L307" s="197">
        <v>3.24319619934876E-2</v>
      </c>
      <c r="M307" s="190">
        <v>1.7744996725639301E-2</v>
      </c>
      <c r="N307" s="197">
        <v>2.18498443040186E-3</v>
      </c>
      <c r="O307" s="190">
        <v>1.9702434665297801E-4</v>
      </c>
      <c r="P307" s="197">
        <v>1.2829146550494899E-3</v>
      </c>
      <c r="Q307" s="190"/>
      <c r="R307" s="197">
        <v>6.5867893026960397E-4</v>
      </c>
      <c r="S307" s="190">
        <v>1.6714045030301E-4</v>
      </c>
      <c r="T307" s="197">
        <v>1.5675207734820601E-3</v>
      </c>
      <c r="U307" s="190">
        <v>3.6444602259566502E-4</v>
      </c>
      <c r="V307" s="197">
        <v>3.6913117363040099E-4</v>
      </c>
      <c r="W307" s="190">
        <v>1.41619666426735E-4</v>
      </c>
      <c r="X307" s="197">
        <v>4.8465770138985802E-4</v>
      </c>
      <c r="Y307" s="190">
        <v>1.3368737147215299E-5</v>
      </c>
      <c r="Z307" s="197">
        <v>3.7227327432218699E-4</v>
      </c>
      <c r="AA307" s="190">
        <v>3.58110255452048E-5</v>
      </c>
      <c r="AB307" s="197">
        <v>1.86252226833166E-4</v>
      </c>
      <c r="AC307" s="190">
        <v>2.0831839286826701E-5</v>
      </c>
      <c r="AD307" s="197">
        <v>8.5697424755238098E-4</v>
      </c>
      <c r="AE307" s="190">
        <v>4.0985307932707698E-4</v>
      </c>
      <c r="AF307" s="197">
        <v>4.8193220609992898E-3</v>
      </c>
      <c r="AG307" s="190"/>
      <c r="AH307" s="197">
        <v>2.9592239027061498E-3</v>
      </c>
      <c r="AI307" s="190"/>
      <c r="AJ307" s="197">
        <v>2.87418673765534E-3</v>
      </c>
      <c r="AK307" s="190"/>
      <c r="AL307" s="197">
        <v>3.9209076103440502E-2</v>
      </c>
      <c r="AM307" s="190"/>
      <c r="AN307" s="197">
        <v>1.290598804095E-4</v>
      </c>
      <c r="AO307" s="190">
        <v>4.49472539849696E-5</v>
      </c>
      <c r="AP307" s="197">
        <v>1.07678973974795E-4</v>
      </c>
      <c r="AQ307" s="190"/>
    </row>
    <row r="308" spans="1:43" x14ac:dyDescent="0.35">
      <c r="A308">
        <v>143.07</v>
      </c>
      <c r="B308" t="s">
        <v>1330</v>
      </c>
      <c r="C308" t="s">
        <v>1573</v>
      </c>
      <c r="D308" s="197">
        <v>3.5340139647834397E-2</v>
      </c>
      <c r="E308" s="190">
        <v>1.3910043855703901E-2</v>
      </c>
      <c r="F308" s="197">
        <v>2.98834416065288E-2</v>
      </c>
      <c r="G308" s="190">
        <v>1.0760029332943699E-2</v>
      </c>
      <c r="H308" s="197">
        <v>3.6335873275458903E-2</v>
      </c>
      <c r="I308" s="190">
        <v>3.20738947795682E-2</v>
      </c>
      <c r="J308" s="197">
        <v>6.9053848542974597E-2</v>
      </c>
      <c r="K308" s="190">
        <v>5.9680055937402901E-2</v>
      </c>
      <c r="L308" s="197">
        <v>6.8317145249310901E-2</v>
      </c>
      <c r="M308" s="190">
        <v>5.1147585897460802E-2</v>
      </c>
      <c r="N308" s="197">
        <v>3.8815740955715698E-3</v>
      </c>
      <c r="O308" s="190">
        <v>1.42916837655493E-3</v>
      </c>
      <c r="P308" s="197">
        <v>1.25428366453491E-2</v>
      </c>
      <c r="Q308" s="190"/>
      <c r="R308" s="197">
        <v>1.40321013282599E-3</v>
      </c>
      <c r="S308" s="190">
        <v>1.4717325172762801E-4</v>
      </c>
      <c r="T308" s="197">
        <v>1.92860870113549E-3</v>
      </c>
      <c r="U308" s="190">
        <v>7.1194637102453499E-5</v>
      </c>
      <c r="V308" s="197">
        <v>6.5957499919385299E-4</v>
      </c>
      <c r="W308" s="190">
        <v>5.3509289381791303E-7</v>
      </c>
      <c r="X308" s="197">
        <v>7.38996673783452E-4</v>
      </c>
      <c r="Y308" s="190">
        <v>1.23587954838839E-4</v>
      </c>
      <c r="Z308" s="197">
        <v>5.5461682104628301E-4</v>
      </c>
      <c r="AA308" s="190">
        <v>3.9201846406256199E-5</v>
      </c>
      <c r="AB308" s="197">
        <v>5.2493398335365696E-4</v>
      </c>
      <c r="AC308" s="190">
        <v>1.69045177199146E-4</v>
      </c>
      <c r="AD308" s="197">
        <v>9.7799309197232009E-4</v>
      </c>
      <c r="AE308" s="190">
        <v>4.5810568335591303E-4</v>
      </c>
      <c r="AF308" s="197">
        <v>6.8951423543712302E-3</v>
      </c>
      <c r="AG308" s="190"/>
      <c r="AH308" s="197">
        <v>3.6964674769666898E-3</v>
      </c>
      <c r="AI308" s="190"/>
      <c r="AJ308" s="197">
        <v>3.0506685780832998E-3</v>
      </c>
      <c r="AK308" s="190"/>
      <c r="AL308" s="197">
        <v>5.0992275217344799E-3</v>
      </c>
      <c r="AM308" s="190"/>
      <c r="AN308" s="197">
        <v>2.07108243983044E-3</v>
      </c>
      <c r="AO308" s="190">
        <v>1.7941557210906099E-3</v>
      </c>
      <c r="AP308" s="197">
        <v>1.01434538808199E-3</v>
      </c>
      <c r="AQ308" s="190"/>
    </row>
    <row r="309" spans="1:43" x14ac:dyDescent="0.35">
      <c r="A309">
        <v>143.08600000000001</v>
      </c>
      <c r="B309" t="s">
        <v>1108</v>
      </c>
      <c r="C309" t="s">
        <v>66</v>
      </c>
      <c r="D309" s="197">
        <v>3.6136928595770203E-2</v>
      </c>
      <c r="E309" s="190">
        <v>2.8581362182249902E-2</v>
      </c>
      <c r="F309" s="197">
        <v>3.6665767173046503E-2</v>
      </c>
      <c r="G309" s="190">
        <v>2.3829638409915501E-2</v>
      </c>
      <c r="H309" s="197">
        <v>3.4512943439793699E-2</v>
      </c>
      <c r="I309" s="190">
        <v>3.4981126455579901E-2</v>
      </c>
      <c r="J309" s="197">
        <v>6.7504505467126302E-2</v>
      </c>
      <c r="K309" s="190">
        <v>6.2713697994987702E-2</v>
      </c>
      <c r="L309" s="197">
        <v>2.67644980013402E-2</v>
      </c>
      <c r="M309" s="190">
        <v>1.7167566349496299E-2</v>
      </c>
      <c r="N309" s="197">
        <v>1.65571339572619E-2</v>
      </c>
      <c r="O309" s="190">
        <v>3.09132477512966E-3</v>
      </c>
      <c r="P309" s="197">
        <v>7.6482772352907194E-2</v>
      </c>
      <c r="Q309" s="190"/>
      <c r="R309" s="197">
        <v>2.1267552010281701E-2</v>
      </c>
      <c r="S309" s="190">
        <v>2.5605512642842198E-3</v>
      </c>
      <c r="T309" s="197">
        <v>1.9930435361332901E-2</v>
      </c>
      <c r="U309" s="190">
        <v>8.5043737150951402E-3</v>
      </c>
      <c r="V309" s="197">
        <v>8.8169876346175305E-3</v>
      </c>
      <c r="W309" s="190">
        <v>3.1483215405928599E-3</v>
      </c>
      <c r="X309" s="197">
        <v>1.2630002372315799E-2</v>
      </c>
      <c r="Y309" s="190">
        <v>3.1725508652689E-3</v>
      </c>
      <c r="Z309" s="197">
        <v>6.7584479773866698E-3</v>
      </c>
      <c r="AA309" s="190">
        <v>2.1378719540369202E-3</v>
      </c>
      <c r="AB309" s="197">
        <v>5.0596656094459699E-3</v>
      </c>
      <c r="AC309" s="190">
        <v>1.5369106483635799E-3</v>
      </c>
      <c r="AD309" s="197">
        <v>1.2706560528098199E-2</v>
      </c>
      <c r="AE309" s="190">
        <v>5.20642325553066E-3</v>
      </c>
      <c r="AF309" s="197">
        <v>9.3036505698463001E-2</v>
      </c>
      <c r="AG309" s="190"/>
      <c r="AH309" s="197">
        <v>6.5296927900569596E-2</v>
      </c>
      <c r="AI309" s="190"/>
      <c r="AJ309" s="197">
        <v>2.2018946246807801E-2</v>
      </c>
      <c r="AK309" s="190"/>
      <c r="AL309" s="197">
        <v>5.21581223179177E-2</v>
      </c>
      <c r="AM309" s="190"/>
      <c r="AN309" s="197">
        <v>2.4895858502920601E-2</v>
      </c>
      <c r="AO309" s="190">
        <v>2.0911780190925801E-2</v>
      </c>
      <c r="AP309" s="197">
        <v>7.0928475604683499E-3</v>
      </c>
      <c r="AQ309" s="190"/>
    </row>
    <row r="310" spans="1:43" x14ac:dyDescent="0.35">
      <c r="A310">
        <v>143.107</v>
      </c>
      <c r="B310" t="s">
        <v>1331</v>
      </c>
      <c r="C310" t="s">
        <v>1573</v>
      </c>
      <c r="D310" s="197">
        <v>5.8085423492974103E-3</v>
      </c>
      <c r="E310" s="190">
        <v>3.2149191614746098E-3</v>
      </c>
      <c r="F310" s="197">
        <v>1.11788673772405E-2</v>
      </c>
      <c r="G310" s="190">
        <v>5.8948836970151297E-3</v>
      </c>
      <c r="H310" s="197">
        <v>7.8050561077805704E-3</v>
      </c>
      <c r="I310" s="190">
        <v>4.1541862682169398E-3</v>
      </c>
      <c r="J310" s="197">
        <v>1.7303650397402E-2</v>
      </c>
      <c r="K310" s="190">
        <v>1.43195827897595E-2</v>
      </c>
      <c r="L310" s="197">
        <v>1.1223061672098401E-2</v>
      </c>
      <c r="M310" s="190">
        <v>8.5878053371940197E-3</v>
      </c>
      <c r="N310" s="197">
        <v>1.3082369674459599E-2</v>
      </c>
      <c r="O310" s="190">
        <v>1.26100374821177E-3</v>
      </c>
      <c r="P310" s="197">
        <v>2.1560854214207299E-2</v>
      </c>
      <c r="Q310" s="190"/>
      <c r="R310" s="197">
        <v>1.7218652963054502E-2</v>
      </c>
      <c r="S310" s="190">
        <v>4.1808210928712796E-3</v>
      </c>
      <c r="T310" s="197">
        <v>2.3327297976200201E-2</v>
      </c>
      <c r="U310" s="190">
        <v>1.7343703443103198E-2</v>
      </c>
      <c r="V310" s="197">
        <v>4.5478272368293304E-3</v>
      </c>
      <c r="W310" s="190">
        <v>1.1299842463216199E-3</v>
      </c>
      <c r="X310" s="197">
        <v>4.2890478275564303E-3</v>
      </c>
      <c r="Y310" s="190">
        <v>1.2077016966736499E-4</v>
      </c>
      <c r="Z310" s="197">
        <v>2.7540661760122199E-3</v>
      </c>
      <c r="AA310" s="190">
        <v>4.9168570272881205E-4</v>
      </c>
      <c r="AB310" s="197">
        <v>1.8411161863614101E-3</v>
      </c>
      <c r="AC310" s="190">
        <v>3.5255164534169002E-4</v>
      </c>
      <c r="AD310" s="197">
        <v>5.4244319148489296E-3</v>
      </c>
      <c r="AE310" s="190">
        <v>2.5947933130083299E-3</v>
      </c>
      <c r="AF310" s="197">
        <v>5.0672704955413601E-2</v>
      </c>
      <c r="AG310" s="190"/>
      <c r="AH310" s="197">
        <v>2.66954539862218E-2</v>
      </c>
      <c r="AI310" s="190"/>
      <c r="AJ310" s="197">
        <v>4.6496756112578197E-2</v>
      </c>
      <c r="AK310" s="190"/>
      <c r="AL310" s="197">
        <v>8.31366745802435E-2</v>
      </c>
      <c r="AM310" s="190"/>
      <c r="AN310" s="197">
        <v>7.4511331606794901E-3</v>
      </c>
      <c r="AO310" s="190">
        <v>7.0752002532987902E-3</v>
      </c>
      <c r="AP310" s="197">
        <v>8.0195568791353498E-4</v>
      </c>
      <c r="AQ310" s="190"/>
    </row>
    <row r="311" spans="1:43" x14ac:dyDescent="0.35">
      <c r="A311">
        <v>143.143</v>
      </c>
      <c r="B311" t="s">
        <v>1332</v>
      </c>
      <c r="C311" t="s">
        <v>1573</v>
      </c>
      <c r="D311" s="197">
        <v>3.2221798346529699E-3</v>
      </c>
      <c r="E311" s="190">
        <v>1.6234206663466001E-3</v>
      </c>
      <c r="F311" s="197">
        <v>4.2493047978391998E-3</v>
      </c>
      <c r="G311" s="190">
        <v>2.2000551254914699E-3</v>
      </c>
      <c r="H311" s="197">
        <v>3.29160305387573E-3</v>
      </c>
      <c r="I311" s="190">
        <v>2.2669394922472802E-3</v>
      </c>
      <c r="J311" s="197">
        <v>1.0787437273282701E-2</v>
      </c>
      <c r="K311" s="190">
        <v>1.3458041717025099E-2</v>
      </c>
      <c r="L311" s="197">
        <v>7.4303288190865503E-3</v>
      </c>
      <c r="M311" s="190">
        <v>6.5980574449908003E-3</v>
      </c>
      <c r="N311" s="197">
        <v>1.9441928825235801E-2</v>
      </c>
      <c r="O311" s="190">
        <v>5.67062787353626E-3</v>
      </c>
      <c r="P311" s="197">
        <v>8.4533001668828198E-2</v>
      </c>
      <c r="Q311" s="190"/>
      <c r="R311" s="197">
        <v>6.3231412892177903E-3</v>
      </c>
      <c r="S311" s="190">
        <v>1.08291755977265E-3</v>
      </c>
      <c r="T311" s="197">
        <v>6.3971139386675199E-3</v>
      </c>
      <c r="U311" s="190">
        <v>2.5273601799504798E-4</v>
      </c>
      <c r="V311" s="197">
        <v>1.28109159374219E-3</v>
      </c>
      <c r="W311" s="190">
        <v>2.6888908886652099E-4</v>
      </c>
      <c r="X311" s="197">
        <v>1.5260166906324599E-3</v>
      </c>
      <c r="Y311" s="190">
        <v>2.6886093355614802E-4</v>
      </c>
      <c r="Z311" s="197">
        <v>1.32841110000876E-3</v>
      </c>
      <c r="AA311" s="190">
        <v>4.7270122224324297E-4</v>
      </c>
      <c r="AB311" s="197">
        <v>9.9940642498307498E-4</v>
      </c>
      <c r="AC311" s="190">
        <v>5.6042564665947502E-4</v>
      </c>
      <c r="AD311" s="197">
        <v>2.7435681131695801E-3</v>
      </c>
      <c r="AE311" s="190">
        <v>8.5709613888031004E-4</v>
      </c>
      <c r="AF311" s="197">
        <v>3.0071258309557002E-2</v>
      </c>
      <c r="AG311" s="190"/>
      <c r="AH311" s="197">
        <v>1.81158515467022E-2</v>
      </c>
      <c r="AI311" s="190"/>
      <c r="AJ311" s="197">
        <v>2.2859602331164301E-2</v>
      </c>
      <c r="AK311" s="190"/>
      <c r="AL311" s="197">
        <v>4.4480499950393403E-2</v>
      </c>
      <c r="AM311" s="190"/>
      <c r="AN311" s="197">
        <v>8.2475737632739902E-3</v>
      </c>
      <c r="AO311" s="190">
        <v>6.5219679574048403E-3</v>
      </c>
      <c r="AP311" s="197">
        <v>2.83071309251532E-3</v>
      </c>
      <c r="AQ311" s="190"/>
    </row>
    <row r="312" spans="1:43" x14ac:dyDescent="0.35">
      <c r="A312">
        <v>143.179</v>
      </c>
      <c r="B312" t="s">
        <v>1333</v>
      </c>
      <c r="C312" t="s">
        <v>1573</v>
      </c>
      <c r="D312" s="197">
        <v>1.78902054117112E-3</v>
      </c>
      <c r="E312" s="190">
        <v>1.4327697046141699E-3</v>
      </c>
      <c r="F312" s="197">
        <v>2.1600075369899402E-3</v>
      </c>
      <c r="G312" s="190">
        <v>1.2982025996079601E-3</v>
      </c>
      <c r="H312" s="197">
        <v>1.7721228956100699E-3</v>
      </c>
      <c r="I312" s="190">
        <v>1.7942005162292201E-3</v>
      </c>
      <c r="J312" s="197">
        <v>4.7270756535154404E-3</v>
      </c>
      <c r="K312" s="190">
        <v>3.4621258392008298E-3</v>
      </c>
      <c r="L312" s="197">
        <v>1.48101775853227E-3</v>
      </c>
      <c r="M312" s="190">
        <v>1.2050254299171099E-3</v>
      </c>
      <c r="N312" s="197">
        <v>3.11860240401025E-3</v>
      </c>
      <c r="O312" s="190">
        <v>9.5691909773769096E-4</v>
      </c>
      <c r="P312" s="197">
        <v>6.6492697524716997E-3</v>
      </c>
      <c r="Q312" s="190"/>
      <c r="R312" s="197">
        <v>8.7810418867348904E-4</v>
      </c>
      <c r="S312" s="190">
        <v>9.4777060653037298E-5</v>
      </c>
      <c r="T312" s="197">
        <v>2.8114422512433698E-3</v>
      </c>
      <c r="U312" s="190">
        <v>1.9805187385947901E-4</v>
      </c>
      <c r="V312" s="197">
        <v>3.59235641983799E-3</v>
      </c>
      <c r="W312" s="190">
        <v>5.7153847471150298E-4</v>
      </c>
      <c r="X312" s="197">
        <v>3.6279501453946E-3</v>
      </c>
      <c r="Y312" s="190">
        <v>5.1142156576996904E-4</v>
      </c>
      <c r="Z312" s="197">
        <v>2.29207140762972E-3</v>
      </c>
      <c r="AA312" s="190">
        <v>3.8561144067347498E-4</v>
      </c>
      <c r="AB312" s="197">
        <v>1.40362227941132E-3</v>
      </c>
      <c r="AC312" s="190">
        <v>2.78265056390652E-4</v>
      </c>
      <c r="AD312" s="197">
        <v>1.8722414117746499E-3</v>
      </c>
      <c r="AE312" s="190">
        <v>6.7656947889809305E-5</v>
      </c>
      <c r="AF312" s="197">
        <v>1.9120717935239801E-2</v>
      </c>
      <c r="AG312" s="190"/>
      <c r="AH312" s="197">
        <v>6.5440978763613997E-3</v>
      </c>
      <c r="AI312" s="190"/>
      <c r="AJ312" s="197">
        <v>4.1148724312259702E-3</v>
      </c>
      <c r="AK312" s="190"/>
      <c r="AL312" s="197">
        <v>2.2474360720760301E-2</v>
      </c>
      <c r="AM312" s="190"/>
      <c r="AN312" s="197">
        <v>5.9374344484527499E-3</v>
      </c>
      <c r="AO312" s="190">
        <v>4.2439893082903898E-3</v>
      </c>
      <c r="AP312" s="197">
        <v>3.3262100287871399E-4</v>
      </c>
      <c r="AQ312" s="190"/>
    </row>
    <row r="313" spans="1:43" x14ac:dyDescent="0.35">
      <c r="A313">
        <v>144.04400000000001</v>
      </c>
      <c r="B313" t="s">
        <v>1334</v>
      </c>
      <c r="C313" t="s">
        <v>1573</v>
      </c>
      <c r="D313" s="197">
        <v>1.00467371617821E-3</v>
      </c>
      <c r="E313" s="190">
        <v>4.5995600840221298E-4</v>
      </c>
      <c r="F313" s="197">
        <v>1.09681016924214E-3</v>
      </c>
      <c r="G313" s="190">
        <v>3.32529886451438E-4</v>
      </c>
      <c r="H313" s="197">
        <v>1.0101025495756E-3</v>
      </c>
      <c r="I313" s="190">
        <v>5.0199161586158604E-4</v>
      </c>
      <c r="J313" s="197">
        <v>1.51613178140548E-3</v>
      </c>
      <c r="K313" s="190">
        <v>1.15612264010958E-3</v>
      </c>
      <c r="L313" s="197">
        <v>2.3025908345099999E-3</v>
      </c>
      <c r="M313" s="190">
        <v>1.91563330439844E-3</v>
      </c>
      <c r="N313" s="197">
        <v>2.3389941432306301E-3</v>
      </c>
      <c r="O313" s="190">
        <v>5.4090732932829996E-4</v>
      </c>
      <c r="P313" s="197">
        <v>6.5902790218538504E-3</v>
      </c>
      <c r="Q313" s="190"/>
      <c r="R313" s="197">
        <v>1.63457449498029E-3</v>
      </c>
      <c r="S313" s="190">
        <v>8.3433251290800694E-5</v>
      </c>
      <c r="T313" s="197">
        <v>1.59606298574151E-3</v>
      </c>
      <c r="U313" s="190">
        <v>9.3525082052549802E-4</v>
      </c>
      <c r="V313" s="197">
        <v>2.5446498246142199E-4</v>
      </c>
      <c r="W313" s="190">
        <v>1.2332743063558799E-4</v>
      </c>
      <c r="X313" s="197">
        <v>3.3373954412944799E-4</v>
      </c>
      <c r="Y313" s="190">
        <v>2.6180479264872898E-5</v>
      </c>
      <c r="Z313" s="197">
        <v>3.3608304819913602E-4</v>
      </c>
      <c r="AA313" s="190">
        <v>5.42494519467831E-5</v>
      </c>
      <c r="AB313" s="197">
        <v>1.8721964432568899E-4</v>
      </c>
      <c r="AC313" s="190">
        <v>6.25178763363693E-5</v>
      </c>
      <c r="AD313" s="197">
        <v>9.4647503511496498E-4</v>
      </c>
      <c r="AE313" s="190">
        <v>7.3249449167783797E-4</v>
      </c>
      <c r="AF313" s="197">
        <v>6.8322882234231001E-3</v>
      </c>
      <c r="AG313" s="190"/>
      <c r="AH313" s="197">
        <v>6.8796351893188204E-3</v>
      </c>
      <c r="AI313" s="190"/>
      <c r="AJ313" s="197">
        <v>8.5286143584631293E-3</v>
      </c>
      <c r="AK313" s="190"/>
      <c r="AL313" s="197">
        <v>6.7066672977819305E-2</v>
      </c>
      <c r="AM313" s="190"/>
      <c r="AN313" s="197">
        <v>6.2727903970523596E-5</v>
      </c>
      <c r="AO313" s="190">
        <v>2.80579528472042E-5</v>
      </c>
      <c r="AP313" s="197">
        <v>1.2406898186842301E-4</v>
      </c>
      <c r="AQ313" s="190"/>
    </row>
    <row r="314" spans="1:43" x14ac:dyDescent="0.35">
      <c r="A314">
        <v>144.066</v>
      </c>
      <c r="B314" t="s">
        <v>1335</v>
      </c>
      <c r="C314" t="s">
        <v>1573</v>
      </c>
      <c r="D314" s="197">
        <v>2.7524528504173102E-3</v>
      </c>
      <c r="E314" s="190">
        <v>1.7334943553932E-3</v>
      </c>
      <c r="F314" s="197">
        <v>2.8766371798289799E-3</v>
      </c>
      <c r="G314" s="190">
        <v>9.5330806898725204E-4</v>
      </c>
      <c r="H314" s="197">
        <v>2.91319720118818E-3</v>
      </c>
      <c r="I314" s="190">
        <v>1.6299100320528899E-3</v>
      </c>
      <c r="J314" s="197">
        <v>6.1596842329800098E-3</v>
      </c>
      <c r="K314" s="190">
        <v>5.4870716064200596E-3</v>
      </c>
      <c r="L314" s="197">
        <v>7.19128597368355E-3</v>
      </c>
      <c r="M314" s="190">
        <v>5.8102848196045697E-3</v>
      </c>
      <c r="N314" s="197">
        <v>7.4446105920156799E-4</v>
      </c>
      <c r="O314" s="190">
        <v>2.03656065450178E-4</v>
      </c>
      <c r="P314" s="197">
        <v>1.43596322582753E-3</v>
      </c>
      <c r="Q314" s="190"/>
      <c r="R314" s="197">
        <v>3.8238905357794499E-4</v>
      </c>
      <c r="S314" s="190">
        <v>3.23902360498983E-7</v>
      </c>
      <c r="T314" s="197">
        <v>4.15510515910748E-4</v>
      </c>
      <c r="U314" s="190">
        <v>2.03479352467861E-4</v>
      </c>
      <c r="V314" s="197">
        <v>9.5877212653045906E-5</v>
      </c>
      <c r="W314" s="190">
        <v>4.1173727577818598E-5</v>
      </c>
      <c r="X314" s="197">
        <v>1.2201931112027901E-4</v>
      </c>
      <c r="Y314" s="190">
        <v>5.8632924808418297E-6</v>
      </c>
      <c r="Z314" s="197">
        <v>1.0173304706527E-4</v>
      </c>
      <c r="AA314" s="190">
        <v>1.8281059859869001E-5</v>
      </c>
      <c r="AB314" s="197">
        <v>5.3367199081089402E-5</v>
      </c>
      <c r="AC314" s="190">
        <v>8.6111765718058702E-6</v>
      </c>
      <c r="AD314" s="197">
        <v>2.7810886374769002E-4</v>
      </c>
      <c r="AE314" s="190">
        <v>1.9821800788589699E-4</v>
      </c>
      <c r="AF314" s="197">
        <v>1.93023935283601E-3</v>
      </c>
      <c r="AG314" s="190"/>
      <c r="AH314" s="197">
        <v>8.1783064731910703E-4</v>
      </c>
      <c r="AI314" s="190"/>
      <c r="AJ314" s="197">
        <v>3.8843250744200202E-3</v>
      </c>
      <c r="AK314" s="190"/>
      <c r="AL314" s="197">
        <v>2.0454610460182099E-2</v>
      </c>
      <c r="AM314" s="190"/>
      <c r="AN314" s="197">
        <v>3.7648335063503801E-5</v>
      </c>
      <c r="AO314" s="190">
        <v>8.7364745738079798E-6</v>
      </c>
      <c r="AP314" s="197">
        <v>2.6184015089896301E-5</v>
      </c>
      <c r="AQ314" s="190"/>
    </row>
    <row r="315" spans="1:43" x14ac:dyDescent="0.35">
      <c r="A315">
        <v>144.08099999999999</v>
      </c>
      <c r="B315" t="s">
        <v>1336</v>
      </c>
      <c r="C315" t="s">
        <v>1573</v>
      </c>
      <c r="D315" s="197">
        <v>1.9780048661144399E-3</v>
      </c>
      <c r="E315" s="190">
        <v>2.0078788199068198E-3</v>
      </c>
      <c r="F315" s="197">
        <v>1.8618516406628E-3</v>
      </c>
      <c r="G315" s="190">
        <v>1.07650402776732E-3</v>
      </c>
      <c r="H315" s="197">
        <v>1.8810323150177601E-3</v>
      </c>
      <c r="I315" s="190">
        <v>1.6802778751393501E-3</v>
      </c>
      <c r="J315" s="197">
        <v>5.1278756918426097E-3</v>
      </c>
      <c r="K315" s="190">
        <v>5.4930846277790098E-3</v>
      </c>
      <c r="L315" s="197">
        <v>3.67140170958469E-3</v>
      </c>
      <c r="M315" s="190">
        <v>3.4802308608583299E-3</v>
      </c>
      <c r="N315" s="197">
        <v>2.3599004215529501E-4</v>
      </c>
      <c r="O315" s="190">
        <v>5.19244002337411E-5</v>
      </c>
      <c r="P315" s="197">
        <v>9.5746626837970705E-4</v>
      </c>
      <c r="Q315" s="190"/>
      <c r="R315" s="197">
        <v>2.3076687537863899E-4</v>
      </c>
      <c r="S315" s="190">
        <v>3.9994533479500498E-6</v>
      </c>
      <c r="T315" s="197">
        <v>3.04772551047902E-4</v>
      </c>
      <c r="U315" s="190">
        <v>9.0015140184244907E-5</v>
      </c>
      <c r="V315" s="197">
        <v>1.19337225135774E-4</v>
      </c>
      <c r="W315" s="190">
        <v>1.64403753020033E-5</v>
      </c>
      <c r="X315" s="197">
        <v>1.16864301218577E-4</v>
      </c>
      <c r="Y315" s="190">
        <v>2.2879515324345302E-5</v>
      </c>
      <c r="Z315" s="197">
        <v>1.01548394638607E-4</v>
      </c>
      <c r="AA315" s="190">
        <v>1.7792337583604502E-5</v>
      </c>
      <c r="AB315" s="197">
        <v>6.6398344677012501E-5</v>
      </c>
      <c r="AC315" s="190">
        <v>1.5238468210164E-5</v>
      </c>
      <c r="AD315" s="197">
        <v>2.2096789296433499E-4</v>
      </c>
      <c r="AE315" s="190">
        <v>3.8244181035369003E-5</v>
      </c>
      <c r="AF315" s="197">
        <v>1.47368505310326E-3</v>
      </c>
      <c r="AG315" s="190"/>
      <c r="AH315" s="197">
        <v>9.2238149989251801E-4</v>
      </c>
      <c r="AI315" s="190"/>
      <c r="AJ315" s="197">
        <v>3.2272676603398902E-3</v>
      </c>
      <c r="AK315" s="190"/>
      <c r="AL315" s="197">
        <v>9.6801084475559001E-3</v>
      </c>
      <c r="AM315" s="190"/>
      <c r="AN315" s="197">
        <v>2.12325264424075E-4</v>
      </c>
      <c r="AO315" s="190">
        <v>1.4627132458630099E-4</v>
      </c>
      <c r="AP315" s="197">
        <v>4.5847384973031701E-5</v>
      </c>
      <c r="AQ315" s="190"/>
    </row>
    <row r="316" spans="1:43" x14ac:dyDescent="0.35">
      <c r="A316">
        <v>144.13800000000001</v>
      </c>
      <c r="B316" t="s">
        <v>1337</v>
      </c>
      <c r="C316" t="s">
        <v>1573</v>
      </c>
      <c r="D316" s="197">
        <v>1.9893358812909199E-4</v>
      </c>
      <c r="E316" s="190">
        <v>1.09509255569336E-4</v>
      </c>
      <c r="F316" s="197">
        <v>2.6091233398848999E-4</v>
      </c>
      <c r="G316" s="190">
        <v>8.5090303081356995E-5</v>
      </c>
      <c r="H316" s="197">
        <v>1.9572944063790299E-4</v>
      </c>
      <c r="I316" s="190">
        <v>9.8333628946764199E-5</v>
      </c>
      <c r="J316" s="197">
        <v>1.28871124573565E-3</v>
      </c>
      <c r="K316" s="190">
        <v>2.1878238342020401E-3</v>
      </c>
      <c r="L316" s="197">
        <v>1.10085748651129E-3</v>
      </c>
      <c r="M316" s="190">
        <v>1.0961595613762499E-3</v>
      </c>
      <c r="N316" s="197">
        <v>4.4519411901390999E-4</v>
      </c>
      <c r="O316" s="190">
        <v>6.3901949902328003E-5</v>
      </c>
      <c r="P316" s="197">
        <v>9.7030690871434204E-4</v>
      </c>
      <c r="Q316" s="190"/>
      <c r="R316" s="197">
        <v>1.5665615448330299E-4</v>
      </c>
      <c r="S316" s="190">
        <v>2.59739846467661E-5</v>
      </c>
      <c r="T316" s="197">
        <v>4.0660373933068701E-4</v>
      </c>
      <c r="U316" s="190">
        <v>1.29191597712893E-5</v>
      </c>
      <c r="V316" s="197">
        <v>1.4093942802774199E-4</v>
      </c>
      <c r="W316" s="190">
        <v>1.56040557361594E-5</v>
      </c>
      <c r="X316" s="197">
        <v>1.76467703555952E-4</v>
      </c>
      <c r="Y316" s="190">
        <v>1.1531906324806E-4</v>
      </c>
      <c r="Z316" s="197">
        <v>1.13744088289037E-4</v>
      </c>
      <c r="AA316" s="190">
        <v>6.2344304950231501E-5</v>
      </c>
      <c r="AB316" s="197">
        <v>1.2888513303338999E-4</v>
      </c>
      <c r="AC316" s="190">
        <v>6.9464072159379503E-5</v>
      </c>
      <c r="AD316" s="197">
        <v>2.0474021721264099E-4</v>
      </c>
      <c r="AE316" s="190">
        <v>8.0941511245996705E-5</v>
      </c>
      <c r="AF316" s="197">
        <v>1.56899724527896E-3</v>
      </c>
      <c r="AG316" s="190"/>
      <c r="AH316" s="197">
        <v>4.9301420162338797E-4</v>
      </c>
      <c r="AI316" s="190"/>
      <c r="AJ316" s="197">
        <v>4.12896201677003E-4</v>
      </c>
      <c r="AK316" s="190"/>
      <c r="AL316" s="197">
        <v>9.49929631574653E-4</v>
      </c>
      <c r="AM316" s="190"/>
      <c r="AN316" s="197">
        <v>4.6514655743389401E-4</v>
      </c>
      <c r="AO316" s="190">
        <v>4.94339532890046E-4</v>
      </c>
      <c r="AP316" s="197">
        <v>1.0002861560742999E-4</v>
      </c>
      <c r="AQ316" s="190"/>
    </row>
    <row r="317" spans="1:43" x14ac:dyDescent="0.35">
      <c r="A317">
        <v>144.17500000000001</v>
      </c>
      <c r="B317" t="s">
        <v>1338</v>
      </c>
      <c r="C317" t="s">
        <v>1573</v>
      </c>
      <c r="D317" s="197">
        <v>2.0436587679453701E-4</v>
      </c>
      <c r="E317" s="190">
        <v>1.5177196555614801E-4</v>
      </c>
      <c r="F317" s="197">
        <v>2.4243980846595399E-4</v>
      </c>
      <c r="G317" s="190">
        <v>1.0869333128738701E-4</v>
      </c>
      <c r="H317" s="197">
        <v>2.1348154359906399E-4</v>
      </c>
      <c r="I317" s="190">
        <v>1.4801967640067101E-4</v>
      </c>
      <c r="J317" s="197">
        <v>5.5819834041155798E-4</v>
      </c>
      <c r="K317" s="190">
        <v>5.3014659627593195E-4</v>
      </c>
      <c r="L317" s="197">
        <v>3.42989205370298E-4</v>
      </c>
      <c r="M317" s="190">
        <v>3.3937612391399599E-4</v>
      </c>
      <c r="N317" s="197">
        <v>2.0730344059847298E-3</v>
      </c>
      <c r="O317" s="190">
        <v>8.7480172528525799E-4</v>
      </c>
      <c r="P317" s="197">
        <v>1.10548797244333E-2</v>
      </c>
      <c r="Q317" s="190"/>
      <c r="R317" s="197">
        <v>1.8231306065837399E-3</v>
      </c>
      <c r="S317" s="190">
        <v>1.9588612880112701E-4</v>
      </c>
      <c r="T317" s="197">
        <v>1.2991697945462499E-3</v>
      </c>
      <c r="U317" s="190">
        <v>1.0636016376559E-3</v>
      </c>
      <c r="V317" s="197">
        <v>5.8944913695386798E-4</v>
      </c>
      <c r="W317" s="190">
        <v>1.0561130498208899E-5</v>
      </c>
      <c r="X317" s="197">
        <v>1.23480785086676E-3</v>
      </c>
      <c r="Y317" s="190">
        <v>9.6043167997212503E-4</v>
      </c>
      <c r="Z317" s="197">
        <v>2.0414250015803799E-4</v>
      </c>
      <c r="AA317" s="190">
        <v>2.01606695115415E-4</v>
      </c>
      <c r="AB317" s="197">
        <v>3.8458527884634901E-4</v>
      </c>
      <c r="AC317" s="190">
        <v>3.34732926831604E-4</v>
      </c>
      <c r="AD317" s="197">
        <v>1.37571060552261E-3</v>
      </c>
      <c r="AE317" s="190">
        <v>1.1358974262648399E-3</v>
      </c>
      <c r="AF317" s="197">
        <v>7.75325613835542E-3</v>
      </c>
      <c r="AG317" s="190"/>
      <c r="AH317" s="197">
        <v>2.30605480361318E-3</v>
      </c>
      <c r="AI317" s="190"/>
      <c r="AJ317" s="197">
        <v>7.5141674711646199E-4</v>
      </c>
      <c r="AK317" s="190"/>
      <c r="AL317" s="197">
        <v>3.0670529349056301E-3</v>
      </c>
      <c r="AM317" s="190"/>
      <c r="AN317" s="197">
        <v>1.24436726791592E-3</v>
      </c>
      <c r="AO317" s="190">
        <v>1.4265015997950801E-3</v>
      </c>
      <c r="AP317" s="197">
        <v>8.9231909525668398E-4</v>
      </c>
      <c r="AQ317" s="190"/>
    </row>
    <row r="318" spans="1:43" x14ac:dyDescent="0.35">
      <c r="A318">
        <v>145.05000000000001</v>
      </c>
      <c r="B318" t="s">
        <v>1109</v>
      </c>
      <c r="C318" t="s">
        <v>1662</v>
      </c>
      <c r="D318" s="197">
        <v>0.17285227169557399</v>
      </c>
      <c r="E318" s="190">
        <v>8.1188730077874E-2</v>
      </c>
      <c r="F318" s="197">
        <v>0.156972526945862</v>
      </c>
      <c r="G318" s="190">
        <v>6.5534518260686195E-2</v>
      </c>
      <c r="H318" s="197">
        <v>0.242871110674721</v>
      </c>
      <c r="I318" s="190">
        <v>0.32513164441564701</v>
      </c>
      <c r="J318" s="197">
        <v>0.15750413080651299</v>
      </c>
      <c r="K318" s="190">
        <v>9.2476596865975799E-2</v>
      </c>
      <c r="L318" s="197">
        <v>0.19210544427027601</v>
      </c>
      <c r="M318" s="190">
        <v>0.117841644263847</v>
      </c>
      <c r="N318" s="197">
        <v>5.3756880965747801E-2</v>
      </c>
      <c r="O318" s="190">
        <v>1.09184608678164E-2</v>
      </c>
      <c r="P318" s="197">
        <v>0.12999878228997899</v>
      </c>
      <c r="Q318" s="190"/>
      <c r="R318" s="197">
        <v>1.9799608609173298E-2</v>
      </c>
      <c r="S318" s="190">
        <v>3.45736303055643E-3</v>
      </c>
      <c r="T318" s="197">
        <v>2.77603746000166E-2</v>
      </c>
      <c r="U318" s="190">
        <v>6.3640150742633001E-3</v>
      </c>
      <c r="V318" s="197">
        <v>2.4733470166900799E-2</v>
      </c>
      <c r="W318" s="190">
        <v>4.9143330637223199E-3</v>
      </c>
      <c r="X318" s="197">
        <v>2.92359684311435E-2</v>
      </c>
      <c r="Y318" s="190">
        <v>5.4906488894645097E-3</v>
      </c>
      <c r="Z318" s="197">
        <v>1.6670819028815901E-2</v>
      </c>
      <c r="AA318" s="190">
        <v>3.5257419509025899E-3</v>
      </c>
      <c r="AB318" s="197">
        <v>1.21572806037481E-2</v>
      </c>
      <c r="AC318" s="190">
        <v>3.0572256101247799E-3</v>
      </c>
      <c r="AD318" s="197">
        <v>1.8689364801135599E-2</v>
      </c>
      <c r="AE318" s="190">
        <v>2.7048711371591202E-3</v>
      </c>
      <c r="AF318" s="197">
        <v>0.18264865517084899</v>
      </c>
      <c r="AG318" s="190"/>
      <c r="AH318" s="197">
        <v>8.9328238059389303E-2</v>
      </c>
      <c r="AI318" s="190"/>
      <c r="AJ318" s="197">
        <v>6.8845301359948402E-2</v>
      </c>
      <c r="AK318" s="190"/>
      <c r="AL318" s="197">
        <v>0.18603140451477601</v>
      </c>
      <c r="AM318" s="190"/>
      <c r="AN318" s="197">
        <v>6.0182229489339198E-2</v>
      </c>
      <c r="AO318" s="190">
        <v>4.5427305543278798E-2</v>
      </c>
      <c r="AP318" s="197">
        <v>7.0240668723351597E-3</v>
      </c>
      <c r="AQ318" s="190"/>
    </row>
    <row r="319" spans="1:43" x14ac:dyDescent="0.35">
      <c r="A319">
        <v>145.065</v>
      </c>
      <c r="B319" t="s">
        <v>1110</v>
      </c>
      <c r="C319" t="s">
        <v>403</v>
      </c>
      <c r="D319" s="197">
        <v>2.3593827068702101E-2</v>
      </c>
      <c r="E319" s="190">
        <v>1.7738340240686198E-2</v>
      </c>
      <c r="F319" s="197">
        <v>2.4800414681873099E-2</v>
      </c>
      <c r="G319" s="190">
        <v>1.69285156068462E-2</v>
      </c>
      <c r="H319" s="197">
        <v>2.2429858405094701E-2</v>
      </c>
      <c r="I319" s="190">
        <v>2.1777102138445598E-2</v>
      </c>
      <c r="J319" s="197">
        <v>3.3023318727342398E-2</v>
      </c>
      <c r="K319" s="190">
        <v>3.6831402582914903E-2</v>
      </c>
      <c r="L319" s="197">
        <v>1.6630925311900201E-2</v>
      </c>
      <c r="M319" s="190">
        <v>8.8945269565480593E-3</v>
      </c>
      <c r="N319" s="197">
        <v>1.6261333673281201E-2</v>
      </c>
      <c r="O319" s="190">
        <v>1.94914730213963E-3</v>
      </c>
      <c r="P319" s="197">
        <v>3.6664383506966797E-2</v>
      </c>
      <c r="Q319" s="190"/>
      <c r="R319" s="197">
        <v>1.1854787481043599E-2</v>
      </c>
      <c r="S319" s="190">
        <v>2.4931109420032699E-3</v>
      </c>
      <c r="T319" s="197">
        <v>1.5369671234682801E-2</v>
      </c>
      <c r="U319" s="190">
        <v>5.4338654595284296E-3</v>
      </c>
      <c r="V319" s="197">
        <v>5.1887660806923096E-3</v>
      </c>
      <c r="W319" s="190">
        <v>8.0664678956700905E-4</v>
      </c>
      <c r="X319" s="197">
        <v>4.4623005906894398E-3</v>
      </c>
      <c r="Y319" s="190">
        <v>8.20060605255982E-4</v>
      </c>
      <c r="Z319" s="197">
        <v>3.56123420638779E-3</v>
      </c>
      <c r="AA319" s="190">
        <v>6.1532747498191397E-4</v>
      </c>
      <c r="AB319" s="197">
        <v>2.3899125312380701E-3</v>
      </c>
      <c r="AC319" s="190">
        <v>8.5207770793694802E-4</v>
      </c>
      <c r="AD319" s="197">
        <v>6.2119729275773002E-3</v>
      </c>
      <c r="AE319" s="190">
        <v>1.63745350291693E-3</v>
      </c>
      <c r="AF319" s="197">
        <v>6.6373923230386406E-2</v>
      </c>
      <c r="AG319" s="190"/>
      <c r="AH319" s="197">
        <v>5.6692621061458302E-2</v>
      </c>
      <c r="AI319" s="190"/>
      <c r="AJ319" s="197">
        <v>1.83471640687384E-2</v>
      </c>
      <c r="AK319" s="190"/>
      <c r="AL319" s="197">
        <v>7.2434106235803097E-2</v>
      </c>
      <c r="AM319" s="190"/>
      <c r="AN319" s="197">
        <v>1.07309936570535E-2</v>
      </c>
      <c r="AO319" s="190">
        <v>9.2990132588035308E-3</v>
      </c>
      <c r="AP319" s="197">
        <v>2.2056039092598601E-3</v>
      </c>
      <c r="AQ319" s="190"/>
    </row>
    <row r="320" spans="1:43" x14ac:dyDescent="0.35">
      <c r="A320">
        <v>145.101</v>
      </c>
      <c r="B320" t="s">
        <v>1112</v>
      </c>
      <c r="C320" t="s">
        <v>376</v>
      </c>
      <c r="D320" s="197">
        <v>1.56465156761443E-2</v>
      </c>
      <c r="E320" s="190">
        <v>1.6351074076173901E-2</v>
      </c>
      <c r="F320" s="197">
        <v>1.69864388594109E-2</v>
      </c>
      <c r="G320" s="190">
        <v>1.2528893600433201E-2</v>
      </c>
      <c r="H320" s="197">
        <v>1.41107894054084E-2</v>
      </c>
      <c r="I320" s="190">
        <v>1.4571052608184899E-2</v>
      </c>
      <c r="J320" s="197">
        <v>4.0455704889389703E-2</v>
      </c>
      <c r="K320" s="190">
        <v>3.6321243277204603E-2</v>
      </c>
      <c r="L320" s="197">
        <v>1.52921881684118E-2</v>
      </c>
      <c r="M320" s="190">
        <v>1.0675271319713501E-2</v>
      </c>
      <c r="N320" s="197">
        <v>9.7883564496126698E-3</v>
      </c>
      <c r="O320" s="190">
        <v>1.3533646487093099E-3</v>
      </c>
      <c r="P320" s="197">
        <v>2.41664662992595E-2</v>
      </c>
      <c r="Q320" s="190"/>
      <c r="R320" s="197">
        <v>5.1697940250226802E-3</v>
      </c>
      <c r="S320" s="190">
        <v>1.0448297716609801E-3</v>
      </c>
      <c r="T320" s="197">
        <v>4.6975827944342003E-3</v>
      </c>
      <c r="U320" s="190">
        <v>2.4080983767915498E-3</v>
      </c>
      <c r="V320" s="197">
        <v>2.0815731301635099E-3</v>
      </c>
      <c r="W320" s="190">
        <v>7.6157832660909302E-4</v>
      </c>
      <c r="X320" s="197">
        <v>2.2961404268260102E-3</v>
      </c>
      <c r="Y320" s="190">
        <v>2.9707181916326098E-4</v>
      </c>
      <c r="Z320" s="197">
        <v>1.4865549768258901E-3</v>
      </c>
      <c r="AA320" s="190">
        <v>3.0930971358150402E-4</v>
      </c>
      <c r="AB320" s="197">
        <v>1.0949445940967601E-3</v>
      </c>
      <c r="AC320" s="190">
        <v>3.2352482279734702E-4</v>
      </c>
      <c r="AD320" s="197">
        <v>2.7503710673268799E-3</v>
      </c>
      <c r="AE320" s="190">
        <v>1.4167884316422801E-3</v>
      </c>
      <c r="AF320" s="197">
        <v>2.5074193680482498E-2</v>
      </c>
      <c r="AG320" s="190"/>
      <c r="AH320" s="197">
        <v>7.8334005870338598E-3</v>
      </c>
      <c r="AI320" s="190"/>
      <c r="AJ320" s="197">
        <v>2.4340996140814201E-2</v>
      </c>
      <c r="AK320" s="190"/>
      <c r="AL320" s="197">
        <v>2.8827045914735599E-2</v>
      </c>
      <c r="AM320" s="190"/>
      <c r="AN320" s="197">
        <v>6.0126892838806697E-3</v>
      </c>
      <c r="AO320" s="190">
        <v>5.0364438695423997E-3</v>
      </c>
      <c r="AP320" s="197">
        <v>7.7317503820916996E-4</v>
      </c>
      <c r="AQ320" s="190"/>
    </row>
    <row r="321" spans="1:43" x14ac:dyDescent="0.35">
      <c r="A321">
        <v>145.12200000000001</v>
      </c>
      <c r="B321" t="s">
        <v>1339</v>
      </c>
      <c r="C321" t="s">
        <v>1573</v>
      </c>
      <c r="D321" s="197">
        <v>1.24413657575148E-2</v>
      </c>
      <c r="E321" s="190">
        <v>4.5385949847732403E-3</v>
      </c>
      <c r="F321" s="197">
        <v>1.8104706389412799E-2</v>
      </c>
      <c r="G321" s="190">
        <v>1.1027560970700999E-2</v>
      </c>
      <c r="H321" s="197">
        <v>9.9398561785857507E-3</v>
      </c>
      <c r="I321" s="190">
        <v>4.2020363441984E-3</v>
      </c>
      <c r="J321" s="197">
        <v>2.58825855005641E-2</v>
      </c>
      <c r="K321" s="190">
        <v>2.4570251403112E-2</v>
      </c>
      <c r="L321" s="197">
        <v>2.6921931965994898E-2</v>
      </c>
      <c r="M321" s="190">
        <v>2.2898021661297001E-2</v>
      </c>
      <c r="N321" s="197">
        <v>3.1677780009541899E-3</v>
      </c>
      <c r="O321" s="190">
        <v>3.05382950522473E-4</v>
      </c>
      <c r="P321" s="197">
        <v>8.9189553112747708E-3</v>
      </c>
      <c r="Q321" s="190"/>
      <c r="R321" s="197">
        <v>2.0316506788261701E-3</v>
      </c>
      <c r="S321" s="190">
        <v>4.1217175869475201E-4</v>
      </c>
      <c r="T321" s="197">
        <v>2.6199806733806798E-3</v>
      </c>
      <c r="U321" s="190">
        <v>6.9907339289127695E-4</v>
      </c>
      <c r="V321" s="197">
        <v>7.2130874040779696E-4</v>
      </c>
      <c r="W321" s="190">
        <v>1.5023178326404501E-4</v>
      </c>
      <c r="X321" s="197">
        <v>7.4275207523570802E-4</v>
      </c>
      <c r="Y321" s="190">
        <v>9.9935778283596002E-5</v>
      </c>
      <c r="Z321" s="197">
        <v>6.5003217561419499E-4</v>
      </c>
      <c r="AA321" s="190">
        <v>1.3361515499982801E-4</v>
      </c>
      <c r="AB321" s="197">
        <v>4.6166640107854598E-4</v>
      </c>
      <c r="AC321" s="190">
        <v>1.78200882079101E-4</v>
      </c>
      <c r="AD321" s="197">
        <v>1.2476805513245101E-3</v>
      </c>
      <c r="AE321" s="190">
        <v>4.0058422516820298E-4</v>
      </c>
      <c r="AF321" s="197">
        <v>1.15333808638586E-2</v>
      </c>
      <c r="AG321" s="190"/>
      <c r="AH321" s="197">
        <v>7.4592643582298704E-3</v>
      </c>
      <c r="AI321" s="190"/>
      <c r="AJ321" s="197">
        <v>1.9936825557237699E-2</v>
      </c>
      <c r="AK321" s="190"/>
      <c r="AL321" s="197">
        <v>1.8541866880319599E-2</v>
      </c>
      <c r="AM321" s="190"/>
      <c r="AN321" s="197">
        <v>2.11503997813383E-3</v>
      </c>
      <c r="AO321" s="190">
        <v>1.69261872086216E-3</v>
      </c>
      <c r="AP321" s="197">
        <v>3.9159524319559599E-4</v>
      </c>
      <c r="AQ321" s="190"/>
    </row>
    <row r="322" spans="1:43" x14ac:dyDescent="0.35">
      <c r="A322">
        <v>145.15899999999999</v>
      </c>
      <c r="B322" t="s">
        <v>1340</v>
      </c>
      <c r="C322" t="s">
        <v>1573</v>
      </c>
      <c r="D322" s="197">
        <v>2.7378596601960398E-3</v>
      </c>
      <c r="E322" s="190">
        <v>2.3573501728325098E-3</v>
      </c>
      <c r="F322" s="197">
        <v>2.9807467269829702E-3</v>
      </c>
      <c r="G322" s="190">
        <v>2.0098449193386302E-3</v>
      </c>
      <c r="H322" s="197">
        <v>3.8292981200767E-3</v>
      </c>
      <c r="I322" s="190">
        <v>3.7951259732546499E-3</v>
      </c>
      <c r="J322" s="197">
        <v>4.5334351984071698E-3</v>
      </c>
      <c r="K322" s="190">
        <v>3.80830829726627E-3</v>
      </c>
      <c r="L322" s="197">
        <v>1.1857752224293701E-3</v>
      </c>
      <c r="M322" s="190">
        <v>5.6649936026037799E-4</v>
      </c>
      <c r="N322" s="197">
        <v>1.01989287898926E-3</v>
      </c>
      <c r="O322" s="190">
        <v>2.0452929621263201E-4</v>
      </c>
      <c r="P322" s="197">
        <v>4.7374226024604E-3</v>
      </c>
      <c r="Q322" s="190"/>
      <c r="R322" s="197">
        <v>1.43818688177522E-3</v>
      </c>
      <c r="S322" s="190">
        <v>1.51956877292144E-5</v>
      </c>
      <c r="T322" s="197">
        <v>1.2793185002286801E-3</v>
      </c>
      <c r="U322" s="190">
        <v>7.2714397007330096E-4</v>
      </c>
      <c r="V322" s="197">
        <v>3.9497271645664997E-4</v>
      </c>
      <c r="W322" s="190">
        <v>1.8691844540969901E-4</v>
      </c>
      <c r="X322" s="197">
        <v>5.3186220225734404E-4</v>
      </c>
      <c r="Y322" s="190">
        <v>3.1195505278540501E-6</v>
      </c>
      <c r="Z322" s="197">
        <v>3.6335463764720601E-4</v>
      </c>
      <c r="AA322" s="190">
        <v>9.4813837288038695E-5</v>
      </c>
      <c r="AB322" s="197">
        <v>3.1992476147203698E-4</v>
      </c>
      <c r="AC322" s="190">
        <v>1.40965396249984E-4</v>
      </c>
      <c r="AD322" s="197">
        <v>1.01729436174398E-3</v>
      </c>
      <c r="AE322" s="190">
        <v>6.8570029384130299E-4</v>
      </c>
      <c r="AF322" s="197">
        <v>3.7147339953249002E-3</v>
      </c>
      <c r="AG322" s="190"/>
      <c r="AH322" s="197">
        <v>2.0863489769292198E-3</v>
      </c>
      <c r="AI322" s="190"/>
      <c r="AJ322" s="197">
        <v>2.56540510199119E-3</v>
      </c>
      <c r="AK322" s="190"/>
      <c r="AL322" s="197">
        <v>1.19225379835829E-2</v>
      </c>
      <c r="AM322" s="190"/>
      <c r="AN322" s="197">
        <v>3.02521966746742E-4</v>
      </c>
      <c r="AO322" s="190">
        <v>2.2324397035691001E-4</v>
      </c>
      <c r="AP322" s="197">
        <v>2.3354899602858701E-4</v>
      </c>
      <c r="AQ322" s="190"/>
    </row>
    <row r="323" spans="1:43" x14ac:dyDescent="0.35">
      <c r="A323">
        <v>146.096</v>
      </c>
      <c r="B323" t="s">
        <v>1341</v>
      </c>
      <c r="C323" t="s">
        <v>1573</v>
      </c>
      <c r="D323" s="197">
        <v>2.0112240618537598E-3</v>
      </c>
      <c r="E323" s="190">
        <v>1.84367716638044E-3</v>
      </c>
      <c r="F323" s="197">
        <v>1.9761517534030702E-3</v>
      </c>
      <c r="G323" s="190">
        <v>9.8118466440734291E-4</v>
      </c>
      <c r="H323" s="197">
        <v>1.4695980704687701E-3</v>
      </c>
      <c r="I323" s="190">
        <v>1.3826880253126801E-3</v>
      </c>
      <c r="J323" s="197">
        <v>8.0424314930190501E-3</v>
      </c>
      <c r="K323" s="190">
        <v>1.10744524845054E-2</v>
      </c>
      <c r="L323" s="197">
        <v>6.7324517662815898E-3</v>
      </c>
      <c r="M323" s="190">
        <v>7.3107010996534896E-3</v>
      </c>
      <c r="N323" s="197">
        <v>8.8692029753615102E-4</v>
      </c>
      <c r="O323" s="190">
        <v>3.2178676670150403E-5</v>
      </c>
      <c r="P323" s="197">
        <v>2.8407144669416202E-3</v>
      </c>
      <c r="Q323" s="190"/>
      <c r="R323" s="197">
        <v>2.7746740725712098E-4</v>
      </c>
      <c r="S323" s="190">
        <v>1.6027605235157199E-5</v>
      </c>
      <c r="T323" s="197">
        <v>5.3620792375630596E-4</v>
      </c>
      <c r="U323" s="190">
        <v>1.8030241800294199E-4</v>
      </c>
      <c r="V323" s="197">
        <v>1.4750017418697499E-4</v>
      </c>
      <c r="W323" s="190">
        <v>3.1624021082558002E-5</v>
      </c>
      <c r="X323" s="197">
        <v>1.7687940453874E-4</v>
      </c>
      <c r="Y323" s="190">
        <v>3.4779771455047603E-5</v>
      </c>
      <c r="Z323" s="197">
        <v>1.5300909809150401E-4</v>
      </c>
      <c r="AA323" s="190">
        <v>5.36429641622242E-5</v>
      </c>
      <c r="AB323" s="197">
        <v>8.5193723681453395E-5</v>
      </c>
      <c r="AC323" s="190">
        <v>8.8288336305836094E-6</v>
      </c>
      <c r="AD323" s="197">
        <v>3.5311553262417402E-4</v>
      </c>
      <c r="AE323" s="190">
        <v>1.9905420812131201E-4</v>
      </c>
      <c r="AF323" s="197">
        <v>3.3731144565982401E-3</v>
      </c>
      <c r="AG323" s="190"/>
      <c r="AH323" s="197">
        <v>1.54769292764462E-3</v>
      </c>
      <c r="AI323" s="190"/>
      <c r="AJ323" s="197">
        <v>2.76765103289003E-3</v>
      </c>
      <c r="AK323" s="190"/>
      <c r="AL323" s="197">
        <v>1.52977321376482E-2</v>
      </c>
      <c r="AM323" s="190"/>
      <c r="AN323" s="197">
        <v>8.6404230191320007E-5</v>
      </c>
      <c r="AO323" s="190">
        <v>5.2960001767579899E-5</v>
      </c>
      <c r="AP323" s="197">
        <v>6.9075364507976806E-5</v>
      </c>
      <c r="AQ323" s="190"/>
    </row>
    <row r="324" spans="1:43" x14ac:dyDescent="0.35">
      <c r="A324">
        <v>147.029</v>
      </c>
      <c r="B324" t="s">
        <v>1342</v>
      </c>
      <c r="C324" t="s">
        <v>1573</v>
      </c>
      <c r="D324" s="197">
        <v>1.5089743737079801E-3</v>
      </c>
      <c r="E324" s="190">
        <v>5.1066493705260703E-4</v>
      </c>
      <c r="F324" s="197">
        <v>1.9516791973484601E-3</v>
      </c>
      <c r="G324" s="190">
        <v>7.3690513328922898E-4</v>
      </c>
      <c r="H324" s="197">
        <v>1.47440521394164E-3</v>
      </c>
      <c r="I324" s="190">
        <v>4.8280937932424601E-4</v>
      </c>
      <c r="J324" s="197">
        <v>2.6566355446810399E-3</v>
      </c>
      <c r="K324" s="190">
        <v>1.7597102627705901E-3</v>
      </c>
      <c r="L324" s="197">
        <v>2.11654476458741E-3</v>
      </c>
      <c r="M324" s="190">
        <v>1.2620659600471699E-3</v>
      </c>
      <c r="N324" s="197">
        <v>2.5250802325623301E-4</v>
      </c>
      <c r="O324" s="190">
        <v>1.82080303717752E-5</v>
      </c>
      <c r="P324" s="197">
        <v>8.8157945114524503E-4</v>
      </c>
      <c r="Q324" s="190"/>
      <c r="R324" s="197">
        <v>1.38214205353034E-4</v>
      </c>
      <c r="S324" s="190">
        <v>4.5138345070330697E-6</v>
      </c>
      <c r="T324" s="197">
        <v>2.15769078843756E-4</v>
      </c>
      <c r="U324" s="190">
        <v>1.07124589429468E-4</v>
      </c>
      <c r="V324" s="197">
        <v>4.4754239733901898E-5</v>
      </c>
      <c r="W324" s="190">
        <v>5.1526934416930204E-6</v>
      </c>
      <c r="X324" s="197">
        <v>4.4745531781456597E-5</v>
      </c>
      <c r="Y324" s="190">
        <v>4.4417471471201501E-6</v>
      </c>
      <c r="Z324" s="197">
        <v>4.0350771252853301E-5</v>
      </c>
      <c r="AA324" s="190">
        <v>6.4756989876837601E-6</v>
      </c>
      <c r="AB324" s="197">
        <v>2.8251959870321299E-5</v>
      </c>
      <c r="AC324" s="190">
        <v>8.4826870419378806E-6</v>
      </c>
      <c r="AD324" s="197">
        <v>1.14508104127555E-4</v>
      </c>
      <c r="AE324" s="190">
        <v>8.5594554660246803E-5</v>
      </c>
      <c r="AF324" s="197">
        <v>8.0028782978904E-4</v>
      </c>
      <c r="AG324" s="190"/>
      <c r="AH324" s="197">
        <v>4.62905504342679E-4</v>
      </c>
      <c r="AI324" s="190"/>
      <c r="AJ324" s="197">
        <v>6.0452038488004395E-4</v>
      </c>
      <c r="AK324" s="190"/>
      <c r="AL324" s="197">
        <v>6.3946397291416201E-3</v>
      </c>
      <c r="AM324" s="190"/>
      <c r="AN324" s="197">
        <v>3.0931324084235501E-5</v>
      </c>
      <c r="AO324" s="190">
        <v>1.8989378904218901E-5</v>
      </c>
      <c r="AP324" s="197">
        <v>2.6608493681859E-5</v>
      </c>
      <c r="AQ324" s="190"/>
    </row>
    <row r="325" spans="1:43" x14ac:dyDescent="0.35">
      <c r="A325">
        <v>147.04400000000001</v>
      </c>
      <c r="B325" t="s">
        <v>1343</v>
      </c>
      <c r="C325" t="s">
        <v>1573</v>
      </c>
      <c r="D325" s="197">
        <v>1.48954618455613E-2</v>
      </c>
      <c r="E325" s="190">
        <v>5.6413471853598504E-3</v>
      </c>
      <c r="F325" s="197">
        <v>1.42895206322369E-2</v>
      </c>
      <c r="G325" s="190">
        <v>5.61643976834756E-3</v>
      </c>
      <c r="H325" s="197">
        <v>1.47641570283852E-2</v>
      </c>
      <c r="I325" s="190">
        <v>7.5489068198161501E-3</v>
      </c>
      <c r="J325" s="197">
        <v>1.7536815471999E-2</v>
      </c>
      <c r="K325" s="190">
        <v>9.7474450658241105E-3</v>
      </c>
      <c r="L325" s="197">
        <v>1.5267431697205401E-2</v>
      </c>
      <c r="M325" s="190">
        <v>8.2187963322596404E-3</v>
      </c>
      <c r="N325" s="197">
        <v>1.89478207332475E-4</v>
      </c>
      <c r="O325" s="190">
        <v>6.3001611489751496E-5</v>
      </c>
      <c r="P325" s="197">
        <v>2.6329200451752799E-4</v>
      </c>
      <c r="Q325" s="190"/>
      <c r="R325" s="197">
        <v>7.35035666228931E-5</v>
      </c>
      <c r="S325" s="190">
        <v>2.25918021511641E-5</v>
      </c>
      <c r="T325" s="197">
        <v>1.58189967041159E-4</v>
      </c>
      <c r="U325" s="190">
        <v>1.7736296470489201E-5</v>
      </c>
      <c r="V325" s="197">
        <v>3.71750345764738E-5</v>
      </c>
      <c r="W325" s="190">
        <v>3.1285128669013998E-6</v>
      </c>
      <c r="X325" s="197">
        <v>4.3536871010183898E-5</v>
      </c>
      <c r="Y325" s="190">
        <v>2.5317107597011899E-5</v>
      </c>
      <c r="Z325" s="197">
        <v>3.1197631840609997E-5</v>
      </c>
      <c r="AA325" s="190">
        <v>1.23495047274468E-5</v>
      </c>
      <c r="AB325" s="197">
        <v>3.4009009385893903E-5</v>
      </c>
      <c r="AC325" s="190">
        <v>1.9926033058707598E-5</v>
      </c>
      <c r="AD325" s="197">
        <v>5.7497615456050702E-5</v>
      </c>
      <c r="AE325" s="190">
        <v>4.0920534768477203E-5</v>
      </c>
      <c r="AF325" s="197">
        <v>3.9523756612259802E-4</v>
      </c>
      <c r="AG325" s="190"/>
      <c r="AH325" s="197">
        <v>1.07665578952953E-4</v>
      </c>
      <c r="AI325" s="190"/>
      <c r="AJ325" s="197">
        <v>2.0001437901335601E-4</v>
      </c>
      <c r="AK325" s="190"/>
      <c r="AL325" s="197">
        <v>2.4445429135514299E-4</v>
      </c>
      <c r="AM325" s="190"/>
      <c r="AN325" s="197">
        <v>8.6665792406404502E-5</v>
      </c>
      <c r="AO325" s="190">
        <v>7.8602737650192695E-5</v>
      </c>
      <c r="AP325" s="197">
        <v>3.2969824942244197E-5</v>
      </c>
      <c r="AQ325" s="190"/>
    </row>
    <row r="326" spans="1:43" x14ac:dyDescent="0.35">
      <c r="A326">
        <v>147.065</v>
      </c>
      <c r="B326" t="s">
        <v>1344</v>
      </c>
      <c r="C326" t="s">
        <v>1573</v>
      </c>
      <c r="D326" s="197">
        <v>9.29376321756804E-3</v>
      </c>
      <c r="E326" s="190">
        <v>3.1430451112892002E-3</v>
      </c>
      <c r="F326" s="197">
        <v>1.0727842744070199E-2</v>
      </c>
      <c r="G326" s="190">
        <v>5.0219710064365302E-3</v>
      </c>
      <c r="H326" s="197">
        <v>8.9728129740246892E-3</v>
      </c>
      <c r="I326" s="190">
        <v>4.4476870455979001E-3</v>
      </c>
      <c r="J326" s="197">
        <v>1.66015084385591E-2</v>
      </c>
      <c r="K326" s="190">
        <v>1.3297848364984001E-2</v>
      </c>
      <c r="L326" s="197">
        <v>1.8019053834877199E-2</v>
      </c>
      <c r="M326" s="190">
        <v>1.1988406816184001E-2</v>
      </c>
      <c r="N326" s="197">
        <v>5.0495549654482698E-2</v>
      </c>
      <c r="O326" s="190">
        <v>1.7670484153628901E-2</v>
      </c>
      <c r="P326" s="197">
        <v>0.14575669305887101</v>
      </c>
      <c r="Q326" s="190"/>
      <c r="R326" s="197">
        <v>1.0885603519801701E-2</v>
      </c>
      <c r="S326" s="190">
        <v>1.95084340971912E-3</v>
      </c>
      <c r="T326" s="197">
        <v>8.4776307842162092E-3</v>
      </c>
      <c r="U326" s="190">
        <v>4.6678162221390597E-3</v>
      </c>
      <c r="V326" s="197">
        <v>9.2689615821869506E-3</v>
      </c>
      <c r="W326" s="190">
        <v>5.21366422841612E-3</v>
      </c>
      <c r="X326" s="197">
        <v>1.0576295798174601E-2</v>
      </c>
      <c r="Y326" s="190">
        <v>9.4232485371732895E-4</v>
      </c>
      <c r="Z326" s="197">
        <v>2.6499687989909601E-3</v>
      </c>
      <c r="AA326" s="190">
        <v>9.9211993715125598E-4</v>
      </c>
      <c r="AB326" s="197">
        <v>2.63777965398844E-3</v>
      </c>
      <c r="AC326" s="190">
        <v>1.28533996763501E-3</v>
      </c>
      <c r="AD326" s="197">
        <v>8.3271911645715901E-3</v>
      </c>
      <c r="AE326" s="190">
        <v>5.7071374036692197E-3</v>
      </c>
      <c r="AF326" s="197">
        <v>5.2612422630325797E-2</v>
      </c>
      <c r="AG326" s="190"/>
      <c r="AH326" s="197">
        <v>3.0802684181238799E-2</v>
      </c>
      <c r="AI326" s="190"/>
      <c r="AJ326" s="197">
        <v>1.2439915592350101E-2</v>
      </c>
      <c r="AK326" s="190"/>
      <c r="AL326" s="197">
        <v>4.2448822678418201E-2</v>
      </c>
      <c r="AM326" s="190"/>
      <c r="AN326" s="197">
        <v>1.32265980368893E-2</v>
      </c>
      <c r="AO326" s="190">
        <v>9.0779666818012594E-3</v>
      </c>
      <c r="AP326" s="197">
        <v>6.4841982868891297E-3</v>
      </c>
      <c r="AQ326" s="190"/>
    </row>
    <row r="327" spans="1:43" x14ac:dyDescent="0.35">
      <c r="A327">
        <v>147.08000000000001</v>
      </c>
      <c r="B327" t="s">
        <v>1114</v>
      </c>
      <c r="C327" t="s">
        <v>1663</v>
      </c>
      <c r="D327" s="197">
        <v>4.6584228693247499E-2</v>
      </c>
      <c r="E327" s="190">
        <v>2.3670352212794399E-2</v>
      </c>
      <c r="F327" s="197">
        <v>4.2782064275248499E-2</v>
      </c>
      <c r="G327" s="190">
        <v>1.7924385638535201E-2</v>
      </c>
      <c r="H327" s="197">
        <v>4.0280291968781398E-2</v>
      </c>
      <c r="I327" s="190">
        <v>1.9614054580027601E-2</v>
      </c>
      <c r="J327" s="197">
        <v>8.01911343367918E-2</v>
      </c>
      <c r="K327" s="190">
        <v>5.9246094957174401E-2</v>
      </c>
      <c r="L327" s="197">
        <v>6.15902105104566E-2</v>
      </c>
      <c r="M327" s="190">
        <v>4.0108368666570603E-2</v>
      </c>
      <c r="N327" s="197">
        <v>3.88319696527148E-2</v>
      </c>
      <c r="O327" s="190">
        <v>6.0495319119218396E-3</v>
      </c>
      <c r="P327" s="197">
        <v>0.115723971822175</v>
      </c>
      <c r="Q327" s="190"/>
      <c r="R327" s="197">
        <v>1.3318577346284201E-2</v>
      </c>
      <c r="S327" s="190">
        <v>2.4966986937816999E-3</v>
      </c>
      <c r="T327" s="197">
        <v>1.7708714586588101E-2</v>
      </c>
      <c r="U327" s="190">
        <v>2.95257352932829E-3</v>
      </c>
      <c r="V327" s="197">
        <v>6.0262875213184797E-3</v>
      </c>
      <c r="W327" s="190">
        <v>1.1544508194339101E-3</v>
      </c>
      <c r="X327" s="197">
        <v>6.6650741348242802E-3</v>
      </c>
      <c r="Y327" s="190">
        <v>1.5072075318854001E-3</v>
      </c>
      <c r="Z327" s="197">
        <v>5.1912875723251596E-3</v>
      </c>
      <c r="AA327" s="190">
        <v>7.8937050796624205E-4</v>
      </c>
      <c r="AB327" s="197">
        <v>3.65403472572502E-3</v>
      </c>
      <c r="AC327" s="190">
        <v>8.3441145262424501E-4</v>
      </c>
      <c r="AD327" s="197">
        <v>7.9519728812380008E-3</v>
      </c>
      <c r="AE327" s="190">
        <v>2.3654454332707902E-3</v>
      </c>
      <c r="AF327" s="197">
        <v>9.3216966888193906E-2</v>
      </c>
      <c r="AG327" s="190"/>
      <c r="AH327" s="197">
        <v>7.5771422488986606E-2</v>
      </c>
      <c r="AI327" s="190"/>
      <c r="AJ327" s="197">
        <v>2.1742478002079201E-2</v>
      </c>
      <c r="AK327" s="190"/>
      <c r="AL327" s="197">
        <v>0.115032608302841</v>
      </c>
      <c r="AM327" s="190"/>
      <c r="AN327" s="197">
        <v>2.53699703638741E-2</v>
      </c>
      <c r="AO327" s="190">
        <v>2.0247115118438699E-2</v>
      </c>
      <c r="AP327" s="197">
        <v>5.4200379538752903E-3</v>
      </c>
      <c r="AQ327" s="190"/>
    </row>
    <row r="328" spans="1:43" x14ac:dyDescent="0.35">
      <c r="A328">
        <v>147.11699999999999</v>
      </c>
      <c r="B328" t="s">
        <v>1345</v>
      </c>
      <c r="C328" t="s">
        <v>1573</v>
      </c>
      <c r="D328" s="197">
        <v>1.0599225184452801E-2</v>
      </c>
      <c r="E328" s="190">
        <v>9.7965235558857104E-3</v>
      </c>
      <c r="F328" s="197">
        <v>1.28881699171772E-2</v>
      </c>
      <c r="G328" s="190">
        <v>6.4105641513277503E-3</v>
      </c>
      <c r="H328" s="197">
        <v>8.8150878788977299E-3</v>
      </c>
      <c r="I328" s="190">
        <v>6.3839309508996397E-3</v>
      </c>
      <c r="J328" s="197">
        <v>2.48715656690277E-2</v>
      </c>
      <c r="K328" s="190">
        <v>2.15384623671479E-2</v>
      </c>
      <c r="L328" s="197">
        <v>1.21659989135245E-2</v>
      </c>
      <c r="M328" s="190">
        <v>9.3188685836772308E-3</v>
      </c>
      <c r="N328" s="197">
        <v>1.0705825121049801E-2</v>
      </c>
      <c r="O328" s="190">
        <v>1.35863728272719E-3</v>
      </c>
      <c r="P328" s="197">
        <v>3.2562028664020297E-2</v>
      </c>
      <c r="Q328" s="190"/>
      <c r="R328" s="197">
        <v>6.3246437489130501E-3</v>
      </c>
      <c r="S328" s="190">
        <v>1.2330051968934799E-3</v>
      </c>
      <c r="T328" s="197">
        <v>3.4297423947317902E-3</v>
      </c>
      <c r="U328" s="190">
        <v>2.0938351533586999E-3</v>
      </c>
      <c r="V328" s="197">
        <v>2.09172943273939E-3</v>
      </c>
      <c r="W328" s="190">
        <v>9.4977845232379298E-4</v>
      </c>
      <c r="X328" s="197">
        <v>2.09684045244835E-3</v>
      </c>
      <c r="Y328" s="190">
        <v>7.6907797524637504E-5</v>
      </c>
      <c r="Z328" s="197">
        <v>1.4599945004312399E-3</v>
      </c>
      <c r="AA328" s="190">
        <v>3.71533888869851E-4</v>
      </c>
      <c r="AB328" s="197">
        <v>9.0440707624517898E-4</v>
      </c>
      <c r="AC328" s="190">
        <v>1.14585055590298E-4</v>
      </c>
      <c r="AD328" s="197">
        <v>2.7965587430173401E-3</v>
      </c>
      <c r="AE328" s="190">
        <v>2.1172480496292499E-3</v>
      </c>
      <c r="AF328" s="197">
        <v>2.16912193529958E-2</v>
      </c>
      <c r="AG328" s="190"/>
      <c r="AH328" s="197">
        <v>7.9160080608795692E-3</v>
      </c>
      <c r="AI328" s="190"/>
      <c r="AJ328" s="197">
        <v>1.41015696991133E-2</v>
      </c>
      <c r="AK328" s="190"/>
      <c r="AL328" s="197">
        <v>2.12797605753079E-2</v>
      </c>
      <c r="AM328" s="190"/>
      <c r="AN328" s="197">
        <v>3.65039475208967E-3</v>
      </c>
      <c r="AO328" s="190">
        <v>3.0491331823500902E-3</v>
      </c>
      <c r="AP328" s="197">
        <v>7.9643659330313804E-4</v>
      </c>
      <c r="AQ328" s="190"/>
    </row>
    <row r="329" spans="1:43" x14ac:dyDescent="0.35">
      <c r="A329">
        <v>148.03899999999999</v>
      </c>
      <c r="B329" t="s">
        <v>1346</v>
      </c>
      <c r="C329" t="s">
        <v>1573</v>
      </c>
      <c r="D329" s="197">
        <v>1.6883899900584599E-3</v>
      </c>
      <c r="E329" s="190">
        <v>7.7519192608053599E-4</v>
      </c>
      <c r="F329" s="197">
        <v>1.71955745727348E-3</v>
      </c>
      <c r="G329" s="190">
        <v>3.8311656462606798E-4</v>
      </c>
      <c r="H329" s="197">
        <v>1.78813243090929E-3</v>
      </c>
      <c r="I329" s="190">
        <v>1.00619974493532E-3</v>
      </c>
      <c r="J329" s="197">
        <v>2.68029354340846E-3</v>
      </c>
      <c r="K329" s="190">
        <v>2.5340588661136002E-3</v>
      </c>
      <c r="L329" s="197">
        <v>4.7032366010386004E-3</v>
      </c>
      <c r="M329" s="190">
        <v>4.1659362181225403E-3</v>
      </c>
      <c r="N329" s="197">
        <v>4.2084930701016404E-3</v>
      </c>
      <c r="O329" s="190">
        <v>6.7402618463072704E-4</v>
      </c>
      <c r="P329" s="197">
        <v>1.68769669758395E-2</v>
      </c>
      <c r="Q329" s="190"/>
      <c r="R329" s="197">
        <v>2.3444186373860602E-3</v>
      </c>
      <c r="S329" s="190">
        <v>6.0421553952313099E-4</v>
      </c>
      <c r="T329" s="197">
        <v>2.4590043909828402E-3</v>
      </c>
      <c r="U329" s="190">
        <v>9.5343281700503496E-4</v>
      </c>
      <c r="V329" s="197">
        <v>3.72351255124091E-4</v>
      </c>
      <c r="W329" s="190">
        <v>8.2876249415419901E-5</v>
      </c>
      <c r="X329" s="197">
        <v>3.39311824499914E-4</v>
      </c>
      <c r="Y329" s="190">
        <v>1.5709662080071399E-4</v>
      </c>
      <c r="Z329" s="197">
        <v>4.4919906001884098E-4</v>
      </c>
      <c r="AA329" s="190">
        <v>2.30196830717679E-4</v>
      </c>
      <c r="AB329" s="197">
        <v>3.5501323665621302E-4</v>
      </c>
      <c r="AC329" s="190">
        <v>2.10575696532937E-4</v>
      </c>
      <c r="AD329" s="197">
        <v>1.34346125983581E-3</v>
      </c>
      <c r="AE329" s="190">
        <v>6.8143292085654102E-4</v>
      </c>
      <c r="AF329" s="197">
        <v>1.3518377248570201E-2</v>
      </c>
      <c r="AG329" s="190"/>
      <c r="AH329" s="197">
        <v>6.8606521598765097E-3</v>
      </c>
      <c r="AI329" s="190"/>
      <c r="AJ329" s="197">
        <v>1.39877306187758E-2</v>
      </c>
      <c r="AK329" s="190"/>
      <c r="AL329" s="197">
        <v>1.6237241649958298E-2</v>
      </c>
      <c r="AM329" s="190"/>
      <c r="AN329" s="197">
        <v>2.3621972765679798E-3</v>
      </c>
      <c r="AO329" s="190">
        <v>1.9423659385509699E-3</v>
      </c>
      <c r="AP329" s="197">
        <v>6.3020473714036599E-4</v>
      </c>
      <c r="AQ329" s="190"/>
    </row>
    <row r="330" spans="1:43" x14ac:dyDescent="0.35">
      <c r="A330">
        <v>148.07599999999999</v>
      </c>
      <c r="B330" t="s">
        <v>1347</v>
      </c>
      <c r="C330" t="s">
        <v>1573</v>
      </c>
      <c r="D330" s="197">
        <v>2.5112350406086398E-3</v>
      </c>
      <c r="E330" s="190">
        <v>2.17323414746288E-3</v>
      </c>
      <c r="F330" s="197">
        <v>2.1912746814085498E-3</v>
      </c>
      <c r="G330" s="190">
        <v>9.1101573102507895E-4</v>
      </c>
      <c r="H330" s="197">
        <v>1.79512609472011E-3</v>
      </c>
      <c r="I330" s="190">
        <v>1.25090825915825E-3</v>
      </c>
      <c r="J330" s="197">
        <v>8.00448116915921E-3</v>
      </c>
      <c r="K330" s="190">
        <v>1.07754135931151E-2</v>
      </c>
      <c r="L330" s="197">
        <v>7.3747170188033402E-3</v>
      </c>
      <c r="M330" s="190">
        <v>7.5535486194294897E-3</v>
      </c>
      <c r="N330" s="197">
        <v>1.5278531873493301E-3</v>
      </c>
      <c r="O330" s="190">
        <v>4.2418050718081202E-4</v>
      </c>
      <c r="P330" s="197">
        <v>5.1028604747889398E-3</v>
      </c>
      <c r="Q330" s="190"/>
      <c r="R330" s="197">
        <v>2.9112301566380202E-3</v>
      </c>
      <c r="S330" s="190">
        <v>7.2106365460603797E-4</v>
      </c>
      <c r="T330" s="197">
        <v>2.6975701111717999E-3</v>
      </c>
      <c r="U330" s="190">
        <v>1.35659972920396E-3</v>
      </c>
      <c r="V330" s="197">
        <v>5.23383230604173E-4</v>
      </c>
      <c r="W330" s="190">
        <v>1.64455894854969E-4</v>
      </c>
      <c r="X330" s="197">
        <v>6.0502628257811601E-4</v>
      </c>
      <c r="Y330" s="190">
        <v>5.7936586911130497E-5</v>
      </c>
      <c r="Z330" s="197">
        <v>4.7383890236285401E-4</v>
      </c>
      <c r="AA330" s="190">
        <v>9.5980819001572506E-5</v>
      </c>
      <c r="AB330" s="197">
        <v>3.4833815122979899E-4</v>
      </c>
      <c r="AC330" s="190">
        <v>1.17467046326608E-4</v>
      </c>
      <c r="AD330" s="197">
        <v>9.2933146945817897E-4</v>
      </c>
      <c r="AE330" s="190">
        <v>3.1262278530742101E-4</v>
      </c>
      <c r="AF330" s="197">
        <v>6.8918259539693201E-3</v>
      </c>
      <c r="AG330" s="190"/>
      <c r="AH330" s="197">
        <v>2.4438529878059198E-3</v>
      </c>
      <c r="AI330" s="190"/>
      <c r="AJ330" s="197">
        <v>4.77289089898393E-3</v>
      </c>
      <c r="AK330" s="190"/>
      <c r="AL330" s="197">
        <v>6.9808212920558603E-3</v>
      </c>
      <c r="AM330" s="190"/>
      <c r="AN330" s="197">
        <v>8.8965084825526602E-4</v>
      </c>
      <c r="AO330" s="190">
        <v>7.1015668755628099E-4</v>
      </c>
      <c r="AP330" s="197">
        <v>4.1428138820992402E-4</v>
      </c>
      <c r="AQ330" s="190"/>
    </row>
    <row r="331" spans="1:43" x14ac:dyDescent="0.35">
      <c r="A331">
        <v>148.16999999999999</v>
      </c>
      <c r="B331" t="s">
        <v>1348</v>
      </c>
      <c r="C331" t="s">
        <v>1573</v>
      </c>
      <c r="D331" s="197">
        <v>2.7420638601232701E-4</v>
      </c>
      <c r="E331" s="190">
        <v>1.9802880554378E-4</v>
      </c>
      <c r="F331" s="197">
        <v>2.91995513460453E-4</v>
      </c>
      <c r="G331" s="190">
        <v>1.34391605741906E-4</v>
      </c>
      <c r="H331" s="197">
        <v>2.6394152700187499E-4</v>
      </c>
      <c r="I331" s="190">
        <v>1.6144921988481099E-4</v>
      </c>
      <c r="J331" s="197">
        <v>8.9922367437533595E-4</v>
      </c>
      <c r="K331" s="190">
        <v>1.1645930974845901E-3</v>
      </c>
      <c r="L331" s="197">
        <v>4.1899586982650902E-4</v>
      </c>
      <c r="M331" s="190">
        <v>3.6542684163410699E-4</v>
      </c>
      <c r="N331" s="197">
        <v>7.6311757945387204E-4</v>
      </c>
      <c r="O331" s="190">
        <v>1.0853769347051E-4</v>
      </c>
      <c r="P331" s="197">
        <v>2.5569155993338801E-3</v>
      </c>
      <c r="Q331" s="190"/>
      <c r="R331" s="197">
        <v>7.2504877243478405E-4</v>
      </c>
      <c r="S331" s="190">
        <v>2.2124244000940801E-5</v>
      </c>
      <c r="T331" s="197">
        <v>8.3869563225155805E-4</v>
      </c>
      <c r="U331" s="190">
        <v>4.0444772492828201E-4</v>
      </c>
      <c r="V331" s="197">
        <v>2.3784467288521499E-4</v>
      </c>
      <c r="W331" s="190">
        <v>5.0904867643462298E-5</v>
      </c>
      <c r="X331" s="197">
        <v>3.1250337032435099E-4</v>
      </c>
      <c r="Y331" s="190">
        <v>5.4146342044686797E-5</v>
      </c>
      <c r="Z331" s="197">
        <v>2.7205704898869101E-4</v>
      </c>
      <c r="AA331" s="190">
        <v>6.1141394210550396E-5</v>
      </c>
      <c r="AB331" s="197">
        <v>2.0286587063140301E-4</v>
      </c>
      <c r="AC331" s="190">
        <v>7.1578907192120997E-5</v>
      </c>
      <c r="AD331" s="197">
        <v>6.60162157087879E-4</v>
      </c>
      <c r="AE331" s="190">
        <v>3.83561947051461E-4</v>
      </c>
      <c r="AF331" s="197">
        <v>1.92627079488722E-3</v>
      </c>
      <c r="AG331" s="190"/>
      <c r="AH331" s="197">
        <v>1.83594757600485E-3</v>
      </c>
      <c r="AI331" s="190"/>
      <c r="AJ331" s="197">
        <v>3.26956685544629E-3</v>
      </c>
      <c r="AK331" s="190"/>
      <c r="AL331" s="197">
        <v>5.8434805058331703E-3</v>
      </c>
      <c r="AM331" s="190"/>
      <c r="AN331" s="197">
        <v>2.3618721901814201E-4</v>
      </c>
      <c r="AO331" s="190">
        <v>1.8266543419138601E-4</v>
      </c>
      <c r="AP331" s="197">
        <v>1.24170970596017E-4</v>
      </c>
      <c r="AQ331" s="190"/>
    </row>
    <row r="332" spans="1:43" x14ac:dyDescent="0.35">
      <c r="A332">
        <v>149.023</v>
      </c>
      <c r="B332" t="s">
        <v>1349</v>
      </c>
      <c r="C332" t="s">
        <v>1573</v>
      </c>
      <c r="D332" s="197">
        <v>7.1201358524802397E-3</v>
      </c>
      <c r="E332" s="190">
        <v>2.1023522942667299E-3</v>
      </c>
      <c r="F332" s="197">
        <v>7.7949464422298704E-3</v>
      </c>
      <c r="G332" s="190">
        <v>2.6900479206929799E-3</v>
      </c>
      <c r="H332" s="197">
        <v>5.8951965804445597E-3</v>
      </c>
      <c r="I332" s="190">
        <v>3.2841162238595001E-3</v>
      </c>
      <c r="J332" s="197">
        <v>5.9578592321518102E-3</v>
      </c>
      <c r="K332" s="190">
        <v>2.5550011776190799E-3</v>
      </c>
      <c r="L332" s="197">
        <v>1.01376881421623E-2</v>
      </c>
      <c r="M332" s="190">
        <v>3.6411939275835001E-3</v>
      </c>
      <c r="N332" s="197">
        <v>1.94808832294043E-3</v>
      </c>
      <c r="O332" s="190">
        <v>2.5445429527418602E-5</v>
      </c>
      <c r="P332" s="197">
        <v>6.4599414491445196E-3</v>
      </c>
      <c r="Q332" s="190"/>
      <c r="R332" s="197">
        <v>1.5753895378487501E-3</v>
      </c>
      <c r="S332" s="190">
        <v>1.58554810761829E-4</v>
      </c>
      <c r="T332" s="197">
        <v>2.1247055294617801E-3</v>
      </c>
      <c r="U332" s="190">
        <v>1.2366672420826099E-3</v>
      </c>
      <c r="V332" s="197">
        <v>5.3618183791222902E-4</v>
      </c>
      <c r="W332" s="190">
        <v>2.1094895076260699E-4</v>
      </c>
      <c r="X332" s="197">
        <v>7.7943601352004695E-4</v>
      </c>
      <c r="Y332" s="190">
        <v>1.9623572279170401E-5</v>
      </c>
      <c r="Z332" s="197">
        <v>6.5891976025069996E-4</v>
      </c>
      <c r="AA332" s="190">
        <v>1.2382592635258201E-4</v>
      </c>
      <c r="AB332" s="197">
        <v>3.44718598684877E-4</v>
      </c>
      <c r="AC332" s="190">
        <v>8.7048091121349097E-5</v>
      </c>
      <c r="AD332" s="197">
        <v>1.13949355409174E-3</v>
      </c>
      <c r="AE332" s="190">
        <v>6.9755092508771196E-4</v>
      </c>
      <c r="AF332" s="197">
        <v>8.6011477976663999E-3</v>
      </c>
      <c r="AG332" s="190"/>
      <c r="AH332" s="197">
        <v>5.1338227442682197E-3</v>
      </c>
      <c r="AI332" s="190"/>
      <c r="AJ332" s="197">
        <v>7.2651470441423803E-3</v>
      </c>
      <c r="AK332" s="190"/>
      <c r="AL332" s="197">
        <v>5.3662623207485598E-2</v>
      </c>
      <c r="AM332" s="190"/>
      <c r="AN332" s="197">
        <v>3.5494289528123502E-4</v>
      </c>
      <c r="AO332" s="190">
        <v>2.2810498574688101E-4</v>
      </c>
      <c r="AP332" s="197">
        <v>1.9501692928970501E-4</v>
      </c>
      <c r="AQ332" s="190"/>
    </row>
    <row r="333" spans="1:43" x14ac:dyDescent="0.35">
      <c r="A333">
        <v>149.06</v>
      </c>
      <c r="B333" t="s">
        <v>1350</v>
      </c>
      <c r="C333" t="s">
        <v>1573</v>
      </c>
      <c r="D333" s="197">
        <v>4.8140407948535302E-2</v>
      </c>
      <c r="E333" s="190">
        <v>1.86392094852341E-2</v>
      </c>
      <c r="F333" s="197">
        <v>4.1432201566910298E-2</v>
      </c>
      <c r="G333" s="190">
        <v>1.6674113766356299E-2</v>
      </c>
      <c r="H333" s="197">
        <v>5.2911597746948702E-2</v>
      </c>
      <c r="I333" s="190">
        <v>2.9998658719463299E-2</v>
      </c>
      <c r="J333" s="197">
        <v>6.3246638262194996E-2</v>
      </c>
      <c r="K333" s="190">
        <v>4.5536257504787098E-2</v>
      </c>
      <c r="L333" s="197">
        <v>6.0512699281514697E-2</v>
      </c>
      <c r="M333" s="190">
        <v>3.7339793105425102E-2</v>
      </c>
      <c r="N333" s="197">
        <v>1.03138180061002E-3</v>
      </c>
      <c r="O333" s="190">
        <v>1.7280556139786499E-4</v>
      </c>
      <c r="P333" s="197">
        <v>3.0687605492880502E-3</v>
      </c>
      <c r="Q333" s="190"/>
      <c r="R333" s="197">
        <v>1.64377167348961E-3</v>
      </c>
      <c r="S333" s="190">
        <v>7.7985847003063098E-5</v>
      </c>
      <c r="T333" s="197">
        <v>2.241530277389E-3</v>
      </c>
      <c r="U333" s="190">
        <v>1.2838335311688299E-3</v>
      </c>
      <c r="V333" s="197">
        <v>4.5960569975601098E-4</v>
      </c>
      <c r="W333" s="190">
        <v>1.6315423126904199E-4</v>
      </c>
      <c r="X333" s="197">
        <v>5.9691821675417699E-4</v>
      </c>
      <c r="Y333" s="190">
        <v>1.2350215934949399E-4</v>
      </c>
      <c r="Z333" s="197">
        <v>4.2801911593269402E-4</v>
      </c>
      <c r="AA333" s="190">
        <v>4.8298804290858297E-5</v>
      </c>
      <c r="AB333" s="197">
        <v>2.2360039768567699E-4</v>
      </c>
      <c r="AC333" s="190">
        <v>4.6440151905929197E-5</v>
      </c>
      <c r="AD333" s="197">
        <v>8.2214726294013501E-4</v>
      </c>
      <c r="AE333" s="190">
        <v>4.0184955211947998E-4</v>
      </c>
      <c r="AF333" s="197">
        <v>4.6046460164431103E-3</v>
      </c>
      <c r="AG333" s="190"/>
      <c r="AH333" s="197">
        <v>1.0524697569104301E-3</v>
      </c>
      <c r="AI333" s="190"/>
      <c r="AJ333" s="197">
        <v>4.29771638048425E-3</v>
      </c>
      <c r="AK333" s="190"/>
      <c r="AL333" s="197">
        <v>2.08144180881987E-2</v>
      </c>
      <c r="AM333" s="190"/>
      <c r="AN333" s="197">
        <v>1.4819925454243101E-4</v>
      </c>
      <c r="AO333" s="190">
        <v>8.5410835266075703E-5</v>
      </c>
      <c r="AP333" s="197">
        <v>1.2581395644282499E-4</v>
      </c>
      <c r="AQ333" s="190"/>
    </row>
    <row r="334" spans="1:43" x14ac:dyDescent="0.35">
      <c r="A334">
        <v>149.096</v>
      </c>
      <c r="B334" t="s">
        <v>1115</v>
      </c>
      <c r="C334" t="s">
        <v>65</v>
      </c>
      <c r="D334" s="197">
        <v>5.7195785727576401E-2</v>
      </c>
      <c r="E334" s="190">
        <v>5.6920837424707799E-2</v>
      </c>
      <c r="F334" s="197">
        <v>2.68963429862615E-2</v>
      </c>
      <c r="G334" s="190">
        <v>1.2484027434224601E-2</v>
      </c>
      <c r="H334" s="197">
        <v>2.1408578956712401E-2</v>
      </c>
      <c r="I334" s="190">
        <v>1.0603178601737401E-2</v>
      </c>
      <c r="J334" s="197">
        <v>4.6537559001295997E-2</v>
      </c>
      <c r="K334" s="190">
        <v>3.3998249115301901E-2</v>
      </c>
      <c r="L334" s="197">
        <v>3.2387082364674601E-2</v>
      </c>
      <c r="M334" s="190">
        <v>2.05494411877741E-2</v>
      </c>
      <c r="N334" s="197">
        <v>2.2274524092639401E-4</v>
      </c>
      <c r="O334" s="190">
        <v>2.6540158315641999E-5</v>
      </c>
      <c r="P334" s="197">
        <v>1.0261247874337701E-3</v>
      </c>
      <c r="Q334" s="190"/>
      <c r="R334" s="197">
        <v>1.35502105970547E-4</v>
      </c>
      <c r="S334" s="190">
        <v>5.0308450796141801E-6</v>
      </c>
      <c r="T334" s="197">
        <v>1.9500891963514E-4</v>
      </c>
      <c r="U334" s="190">
        <v>8.9642359604269803E-5</v>
      </c>
      <c r="V334" s="197">
        <v>3.2421551080459498E-5</v>
      </c>
      <c r="W334" s="190">
        <v>3.8170111700948801E-6</v>
      </c>
      <c r="X334" s="197">
        <v>3.2718167308256402E-5</v>
      </c>
      <c r="Y334" s="190">
        <v>5.9497176383107499E-6</v>
      </c>
      <c r="Z334" s="197">
        <v>3.9545305332772502E-5</v>
      </c>
      <c r="AA334" s="190">
        <v>1.3387053738746E-5</v>
      </c>
      <c r="AB334" s="197">
        <v>2.6656311173401699E-5</v>
      </c>
      <c r="AC334" s="190">
        <v>7.7866473142920405E-6</v>
      </c>
      <c r="AD334" s="197">
        <v>1.17736309751711E-4</v>
      </c>
      <c r="AE334" s="190">
        <v>8.4617165999437903E-5</v>
      </c>
      <c r="AF334" s="197">
        <v>7.6228802635062098E-4</v>
      </c>
      <c r="AG334" s="190"/>
      <c r="AH334" s="197">
        <v>4.2563492136847E-4</v>
      </c>
      <c r="AI334" s="190"/>
      <c r="AJ334" s="197">
        <v>2.1146624739207501E-3</v>
      </c>
      <c r="AK334" s="190"/>
      <c r="AL334" s="197">
        <v>5.2153581393110599E-3</v>
      </c>
      <c r="AM334" s="190"/>
      <c r="AN334" s="197">
        <v>4.4264375353919897E-5</v>
      </c>
      <c r="AO334" s="190">
        <v>3.1130049920011201E-5</v>
      </c>
      <c r="AP334" s="197">
        <v>3.5489356338046403E-5</v>
      </c>
      <c r="AQ334" s="190"/>
    </row>
    <row r="335" spans="1:43" x14ac:dyDescent="0.35">
      <c r="A335">
        <v>149.13200000000001</v>
      </c>
      <c r="B335" t="s">
        <v>1117</v>
      </c>
      <c r="C335" t="s">
        <v>380</v>
      </c>
      <c r="D335" s="197">
        <v>8.9035808396731395E-3</v>
      </c>
      <c r="E335" s="190">
        <v>7.1750701741999804E-3</v>
      </c>
      <c r="F335" s="197">
        <v>1.41932329651082E-2</v>
      </c>
      <c r="G335" s="190">
        <v>7.7645237564211902E-3</v>
      </c>
      <c r="H335" s="197">
        <v>9.4937999209344006E-3</v>
      </c>
      <c r="I335" s="190">
        <v>5.7267808668917102E-3</v>
      </c>
      <c r="J335" s="197">
        <v>2.56288500468787E-2</v>
      </c>
      <c r="K335" s="190">
        <v>2.1080404925960999E-2</v>
      </c>
      <c r="L335" s="197">
        <v>1.20010282188851E-2</v>
      </c>
      <c r="M335" s="190">
        <v>7.2449132369323101E-3</v>
      </c>
      <c r="N335" s="197">
        <v>1.72982683234191E-4</v>
      </c>
      <c r="O335" s="190">
        <v>8.5873704990209005E-6</v>
      </c>
      <c r="P335" s="197">
        <v>6.4553321691994403E-4</v>
      </c>
      <c r="Q335" s="190"/>
      <c r="R335" s="197">
        <v>2.2894954901668901E-4</v>
      </c>
      <c r="S335" s="190">
        <v>9.2436742328143102E-6</v>
      </c>
      <c r="T335" s="197">
        <v>2.7800303887728402E-4</v>
      </c>
      <c r="U335" s="190">
        <v>1.3119370452600201E-4</v>
      </c>
      <c r="V335" s="197">
        <v>4.8710720312580598E-5</v>
      </c>
      <c r="W335" s="190">
        <v>1.28605017907055E-5</v>
      </c>
      <c r="X335" s="197">
        <v>5.8741667549114699E-5</v>
      </c>
      <c r="Y335" s="190">
        <v>2.50073309281126E-6</v>
      </c>
      <c r="Z335" s="197">
        <v>5.1824413005267901E-5</v>
      </c>
      <c r="AA335" s="190">
        <v>1.0290293605460001E-5</v>
      </c>
      <c r="AB335" s="197">
        <v>3.3720714189369999E-5</v>
      </c>
      <c r="AC335" s="190">
        <v>9.5721577379232404E-6</v>
      </c>
      <c r="AD335" s="197">
        <v>1.2352515931248501E-4</v>
      </c>
      <c r="AE335" s="190">
        <v>6.4723328620897404E-5</v>
      </c>
      <c r="AF335" s="197">
        <v>7.4359554099778802E-4</v>
      </c>
      <c r="AG335" s="190"/>
      <c r="AH335" s="197">
        <v>2.8148671146672799E-4</v>
      </c>
      <c r="AI335" s="190"/>
      <c r="AJ335" s="197">
        <v>7.1028238602698697E-4</v>
      </c>
      <c r="AK335" s="190"/>
      <c r="AL335" s="197">
        <v>2.58341756692936E-3</v>
      </c>
      <c r="AM335" s="190"/>
      <c r="AN335" s="197">
        <v>4.9890683060100301E-5</v>
      </c>
      <c r="AO335" s="190">
        <v>2.8668079818312801E-5</v>
      </c>
      <c r="AP335" s="197">
        <v>3.73371483084303E-5</v>
      </c>
      <c r="AQ335" s="190"/>
    </row>
    <row r="336" spans="1:43" x14ac:dyDescent="0.35">
      <c r="A336">
        <v>150.05500000000001</v>
      </c>
      <c r="B336" t="s">
        <v>1351</v>
      </c>
      <c r="C336" t="s">
        <v>1573</v>
      </c>
      <c r="D336" s="197">
        <v>3.7269446306321301E-3</v>
      </c>
      <c r="E336" s="190">
        <v>1.73861643948009E-3</v>
      </c>
      <c r="F336" s="197">
        <v>3.1266681336163601E-3</v>
      </c>
      <c r="G336" s="190">
        <v>1.1698194594511201E-3</v>
      </c>
      <c r="H336" s="197">
        <v>4.6688482359728599E-3</v>
      </c>
      <c r="I336" s="190">
        <v>5.7433127403507299E-3</v>
      </c>
      <c r="J336" s="197">
        <v>5.2363992596669703E-3</v>
      </c>
      <c r="K336" s="190">
        <v>4.7710036873353703E-3</v>
      </c>
      <c r="L336" s="197">
        <v>8.0302468691279497E-3</v>
      </c>
      <c r="M336" s="190">
        <v>6.8579359576902803E-3</v>
      </c>
      <c r="N336" s="197">
        <v>2.8781128265782899E-2</v>
      </c>
      <c r="O336" s="190">
        <v>4.40232211049006E-3</v>
      </c>
      <c r="P336" s="197">
        <v>0.103473044543586</v>
      </c>
      <c r="Q336" s="190"/>
      <c r="R336" s="197">
        <v>4.6002463619194099E-3</v>
      </c>
      <c r="S336" s="190">
        <v>6.0088482585743603E-4</v>
      </c>
      <c r="T336" s="197">
        <v>3.8837493416826901E-3</v>
      </c>
      <c r="U336" s="190">
        <v>9.5851707061528498E-4</v>
      </c>
      <c r="V336" s="197">
        <v>2.4877563747080301E-3</v>
      </c>
      <c r="W336" s="190">
        <v>1.1047231902015201E-3</v>
      </c>
      <c r="X336" s="197">
        <v>2.6216302696868699E-3</v>
      </c>
      <c r="Y336" s="190">
        <v>3.2849294772375001E-4</v>
      </c>
      <c r="Z336" s="197">
        <v>1.4212107743707301E-3</v>
      </c>
      <c r="AA336" s="190">
        <v>2.0194442024029199E-4</v>
      </c>
      <c r="AB336" s="197">
        <v>1.01215763291037E-3</v>
      </c>
      <c r="AC336" s="190">
        <v>2.6283137433511802E-4</v>
      </c>
      <c r="AD336" s="197">
        <v>3.06540875946773E-3</v>
      </c>
      <c r="AE336" s="190">
        <v>1.98786519342639E-3</v>
      </c>
      <c r="AF336" s="197">
        <v>3.14413469455853E-2</v>
      </c>
      <c r="AG336" s="190"/>
      <c r="AH336" s="197">
        <v>1.4999608868793099E-2</v>
      </c>
      <c r="AI336" s="190"/>
      <c r="AJ336" s="197">
        <v>4.1884373297863202E-2</v>
      </c>
      <c r="AK336" s="190"/>
      <c r="AL336" s="197">
        <v>5.3371256768409897E-2</v>
      </c>
      <c r="AM336" s="190"/>
      <c r="AN336" s="197">
        <v>8.4869139811978994E-3</v>
      </c>
      <c r="AO336" s="190">
        <v>6.4877037057617703E-3</v>
      </c>
      <c r="AP336" s="197">
        <v>1.5683092453092501E-3</v>
      </c>
      <c r="AQ336" s="190"/>
    </row>
    <row r="337" spans="1:43" x14ac:dyDescent="0.35">
      <c r="A337">
        <v>150.07599999999999</v>
      </c>
      <c r="B337" t="s">
        <v>1352</v>
      </c>
      <c r="C337" t="s">
        <v>1573</v>
      </c>
      <c r="D337" s="197">
        <v>5.7560417436878899E-3</v>
      </c>
      <c r="E337" s="190">
        <v>2.9025981414629899E-3</v>
      </c>
      <c r="F337" s="197">
        <v>4.6907553786549299E-3</v>
      </c>
      <c r="G337" s="190">
        <v>2.2593589066970299E-3</v>
      </c>
      <c r="H337" s="197">
        <v>6.0194082433429599E-3</v>
      </c>
      <c r="I337" s="190">
        <v>7.7994037217016801E-3</v>
      </c>
      <c r="J337" s="197">
        <v>7.0265543485264698E-3</v>
      </c>
      <c r="K337" s="190">
        <v>5.2261466749670598E-3</v>
      </c>
      <c r="L337" s="197">
        <v>1.08099620304226E-2</v>
      </c>
      <c r="M337" s="190">
        <v>8.2537103507549399E-3</v>
      </c>
      <c r="N337" s="197">
        <v>3.8432988142341399E-3</v>
      </c>
      <c r="O337" s="190">
        <v>1.3694369899948701E-3</v>
      </c>
      <c r="P337" s="197">
        <v>1.9406311448643999E-2</v>
      </c>
      <c r="Q337" s="190"/>
      <c r="R337" s="197">
        <v>2.6102396697918599E-3</v>
      </c>
      <c r="S337" s="190">
        <v>4.86966647344633E-4</v>
      </c>
      <c r="T337" s="197">
        <v>2.5549683723271699E-3</v>
      </c>
      <c r="U337" s="190">
        <v>1.2383176711313699E-3</v>
      </c>
      <c r="V337" s="197">
        <v>3.8048659739233799E-4</v>
      </c>
      <c r="W337" s="190">
        <v>5.8031594211727498E-5</v>
      </c>
      <c r="X337" s="197">
        <v>4.8029246481822899E-4</v>
      </c>
      <c r="Y337" s="190">
        <v>8.0051823249652703E-5</v>
      </c>
      <c r="Z337" s="197">
        <v>3.8286090121392098E-4</v>
      </c>
      <c r="AA337" s="190">
        <v>1.6653346675266401E-4</v>
      </c>
      <c r="AB337" s="197">
        <v>2.6096826991352901E-4</v>
      </c>
      <c r="AC337" s="190">
        <v>1.1474543468717499E-4</v>
      </c>
      <c r="AD337" s="197">
        <v>1.3026425141673299E-3</v>
      </c>
      <c r="AE337" s="190">
        <v>6.1112330344190603E-4</v>
      </c>
      <c r="AF337" s="197">
        <v>7.8556104050116603E-3</v>
      </c>
      <c r="AG337" s="190"/>
      <c r="AH337" s="197">
        <v>4.71947930889801E-3</v>
      </c>
      <c r="AI337" s="190"/>
      <c r="AJ337" s="197">
        <v>8.7376505179639005E-3</v>
      </c>
      <c r="AK337" s="190"/>
      <c r="AL337" s="197">
        <v>9.2668605804486198E-3</v>
      </c>
      <c r="AM337" s="190"/>
      <c r="AN337" s="197">
        <v>1.9243374009350099E-3</v>
      </c>
      <c r="AO337" s="190">
        <v>1.35785760441752E-3</v>
      </c>
      <c r="AP337" s="197">
        <v>6.4187414607678496E-4</v>
      </c>
      <c r="AQ337" s="190"/>
    </row>
    <row r="338" spans="1:43" x14ac:dyDescent="0.35">
      <c r="A338">
        <v>150.09100000000001</v>
      </c>
      <c r="B338" t="s">
        <v>1353</v>
      </c>
      <c r="C338" t="s">
        <v>1573</v>
      </c>
      <c r="D338" s="197">
        <v>6.1483151864345396E-4</v>
      </c>
      <c r="E338" s="190">
        <v>5.5743224499895001E-4</v>
      </c>
      <c r="F338" s="197">
        <v>7.6021071834186298E-4</v>
      </c>
      <c r="G338" s="190">
        <v>2.9303240480525798E-4</v>
      </c>
      <c r="H338" s="197">
        <v>8.3044749002519501E-4</v>
      </c>
      <c r="I338" s="190">
        <v>7.72685283779928E-4</v>
      </c>
      <c r="J338" s="197">
        <v>5.1280215711454998E-3</v>
      </c>
      <c r="K338" s="190">
        <v>7.7720607195212897E-3</v>
      </c>
      <c r="L338" s="197">
        <v>2.6761556498829998E-3</v>
      </c>
      <c r="M338" s="190">
        <v>3.2781981180533002E-3</v>
      </c>
      <c r="N338" s="197">
        <v>2.4113295845504101E-3</v>
      </c>
      <c r="O338" s="190">
        <v>2.8207988456627198E-4</v>
      </c>
      <c r="P338" s="197">
        <v>4.7109583028171103E-3</v>
      </c>
      <c r="Q338" s="190"/>
      <c r="R338" s="197">
        <v>1.3762404914907801E-3</v>
      </c>
      <c r="S338" s="190">
        <v>3.5926552720762498E-5</v>
      </c>
      <c r="T338" s="197">
        <v>1.8054835632810701E-3</v>
      </c>
      <c r="U338" s="190">
        <v>9.1609433784147105E-4</v>
      </c>
      <c r="V338" s="197">
        <v>4.5143764975255602E-4</v>
      </c>
      <c r="W338" s="190">
        <v>1.22235046714099E-4</v>
      </c>
      <c r="X338" s="197">
        <v>6.0690464087762898E-4</v>
      </c>
      <c r="Y338" s="190">
        <v>5.2940547952870603E-5</v>
      </c>
      <c r="Z338" s="197">
        <v>3.7614629889840299E-4</v>
      </c>
      <c r="AA338" s="190">
        <v>8.5125845674927705E-5</v>
      </c>
      <c r="AB338" s="197">
        <v>1.7275033462031499E-4</v>
      </c>
      <c r="AC338" s="190">
        <v>1.52267266462809E-5</v>
      </c>
      <c r="AD338" s="197">
        <v>9.7345641054376905E-4</v>
      </c>
      <c r="AE338" s="190">
        <v>5.2166371888127797E-4</v>
      </c>
      <c r="AF338" s="197">
        <v>5.8921427316829403E-3</v>
      </c>
      <c r="AG338" s="190"/>
      <c r="AH338" s="197">
        <v>2.00708040916745E-3</v>
      </c>
      <c r="AI338" s="190"/>
      <c r="AJ338" s="197">
        <v>5.28611945383282E-3</v>
      </c>
      <c r="AK338" s="190"/>
      <c r="AL338" s="197">
        <v>3.5615915824268103E-2</v>
      </c>
      <c r="AM338" s="190"/>
      <c r="AN338" s="197">
        <v>1.8802054561493399E-4</v>
      </c>
      <c r="AO338" s="190">
        <v>1.00391633343651E-4</v>
      </c>
      <c r="AP338" s="197">
        <v>5.4889958405072998E-5</v>
      </c>
      <c r="AQ338" s="190"/>
    </row>
    <row r="339" spans="1:43" x14ac:dyDescent="0.35">
      <c r="A339">
        <v>150.12799999999999</v>
      </c>
      <c r="B339" t="s">
        <v>1354</v>
      </c>
      <c r="C339" t="s">
        <v>1573</v>
      </c>
      <c r="D339" s="197">
        <v>4.6326107385445399E-4</v>
      </c>
      <c r="E339" s="190">
        <v>4.2626246605198201E-4</v>
      </c>
      <c r="F339" s="197">
        <v>5.2396999507871203E-4</v>
      </c>
      <c r="G339" s="190">
        <v>2.3245551248315399E-4</v>
      </c>
      <c r="H339" s="197">
        <v>3.6476634009719399E-4</v>
      </c>
      <c r="I339" s="190">
        <v>2.9257493919804798E-4</v>
      </c>
      <c r="J339" s="197">
        <v>3.36373061380979E-3</v>
      </c>
      <c r="K339" s="190">
        <v>6.1203768035865197E-3</v>
      </c>
      <c r="L339" s="197">
        <v>2.0216391182516298E-3</v>
      </c>
      <c r="M339" s="190">
        <v>1.9514334115043001E-3</v>
      </c>
      <c r="N339" s="197">
        <v>1.3450692093381501E-3</v>
      </c>
      <c r="O339" s="190">
        <v>2.8908528469611901E-5</v>
      </c>
      <c r="P339" s="197">
        <v>5.1894378425606002E-3</v>
      </c>
      <c r="Q339" s="190"/>
      <c r="R339" s="197">
        <v>1.38994578206384E-3</v>
      </c>
      <c r="S339" s="190">
        <v>1.52923558093179E-4</v>
      </c>
      <c r="T339" s="197">
        <v>1.2989682041116E-3</v>
      </c>
      <c r="U339" s="190">
        <v>2.25035808925296E-4</v>
      </c>
      <c r="V339" s="197">
        <v>3.2606150001451102E-4</v>
      </c>
      <c r="W339" s="190">
        <v>1.14693096318851E-5</v>
      </c>
      <c r="X339" s="197">
        <v>3.52400597813139E-4</v>
      </c>
      <c r="Y339" s="190">
        <v>9.1099599447438902E-5</v>
      </c>
      <c r="Z339" s="197">
        <v>3.7418062026911298E-4</v>
      </c>
      <c r="AA339" s="190">
        <v>6.9965750682916299E-5</v>
      </c>
      <c r="AB339" s="197">
        <v>3.8223176899774598E-4</v>
      </c>
      <c r="AC339" s="190">
        <v>1.7310564263233101E-4</v>
      </c>
      <c r="AD339" s="197">
        <v>1.85245857203716E-3</v>
      </c>
      <c r="AE339" s="190">
        <v>1.18368485642478E-3</v>
      </c>
      <c r="AF339" s="197">
        <v>4.9497336401720504E-3</v>
      </c>
      <c r="AG339" s="190"/>
      <c r="AH339" s="197">
        <v>2.58169245523257E-3</v>
      </c>
      <c r="AI339" s="190"/>
      <c r="AJ339" s="197">
        <v>3.2699966607947699E-3</v>
      </c>
      <c r="AK339" s="190"/>
      <c r="AL339" s="197">
        <v>2.6764179493413902E-3</v>
      </c>
      <c r="AM339" s="190"/>
      <c r="AN339" s="197">
        <v>7.9059974009555495E-4</v>
      </c>
      <c r="AO339" s="190">
        <v>6.9381152308626703E-4</v>
      </c>
      <c r="AP339" s="197">
        <v>7.10360036145735E-4</v>
      </c>
      <c r="AQ339" s="190"/>
    </row>
    <row r="340" spans="1:43" x14ac:dyDescent="0.35">
      <c r="A340">
        <v>151.024</v>
      </c>
      <c r="B340" t="s">
        <v>1355</v>
      </c>
      <c r="C340" t="s">
        <v>1573</v>
      </c>
      <c r="D340" s="197">
        <v>3.0541546443001201E-3</v>
      </c>
      <c r="E340" s="190">
        <v>1.8466568406741201E-3</v>
      </c>
      <c r="F340" s="197">
        <v>2.75179303455847E-3</v>
      </c>
      <c r="G340" s="190">
        <v>6.1979025549605395E-4</v>
      </c>
      <c r="H340" s="197">
        <v>2.3971404793663798E-3</v>
      </c>
      <c r="I340" s="190">
        <v>1.4376092285444801E-3</v>
      </c>
      <c r="J340" s="197">
        <v>3.2422117833002299E-3</v>
      </c>
      <c r="K340" s="190">
        <v>1.85514267591419E-3</v>
      </c>
      <c r="L340" s="197">
        <v>4.35653065895086E-3</v>
      </c>
      <c r="M340" s="190">
        <v>2.8958708713281598E-3</v>
      </c>
      <c r="N340" s="197">
        <v>7.7187777566914096E-3</v>
      </c>
      <c r="O340" s="190">
        <v>2.5862741560493201E-3</v>
      </c>
      <c r="P340" s="197">
        <v>1.73048307555442E-2</v>
      </c>
      <c r="Q340" s="190"/>
      <c r="R340" s="197">
        <v>1.17270031967317E-2</v>
      </c>
      <c r="S340" s="190">
        <v>1.3876966107624999E-3</v>
      </c>
      <c r="T340" s="197">
        <v>1.44203864704544E-2</v>
      </c>
      <c r="U340" s="190">
        <v>8.0164054709031506E-3</v>
      </c>
      <c r="V340" s="197">
        <v>5.0461573612297899E-3</v>
      </c>
      <c r="W340" s="190">
        <v>1.22186882186951E-3</v>
      </c>
      <c r="X340" s="197">
        <v>5.3832440246298499E-3</v>
      </c>
      <c r="Y340" s="190">
        <v>7.5830616298303499E-4</v>
      </c>
      <c r="Z340" s="197">
        <v>4.8142151286230299E-3</v>
      </c>
      <c r="AA340" s="190">
        <v>5.9607502798741095E-4</v>
      </c>
      <c r="AB340" s="197">
        <v>3.6751554830538801E-3</v>
      </c>
      <c r="AC340" s="190">
        <v>1.1057108201304299E-3</v>
      </c>
      <c r="AD340" s="197">
        <v>4.9001335453021003E-2</v>
      </c>
      <c r="AE340" s="190">
        <v>3.7519056737055301E-2</v>
      </c>
      <c r="AF340" s="197">
        <v>2.3788366134433799E-2</v>
      </c>
      <c r="AG340" s="190"/>
      <c r="AH340" s="197">
        <v>1.3034390875036401E-2</v>
      </c>
      <c r="AI340" s="190"/>
      <c r="AJ340" s="197">
        <v>1.70578066543551E-2</v>
      </c>
      <c r="AK340" s="190"/>
      <c r="AL340" s="197">
        <v>2.28105777424094E-2</v>
      </c>
      <c r="AM340" s="190"/>
      <c r="AN340" s="197">
        <v>5.7212139505887702E-3</v>
      </c>
      <c r="AO340" s="190">
        <v>4.5037706848308802E-3</v>
      </c>
      <c r="AP340" s="197">
        <v>2.30830417745026E-3</v>
      </c>
      <c r="AQ340" s="190"/>
    </row>
    <row r="341" spans="1:43" x14ac:dyDescent="0.35">
      <c r="A341">
        <v>151.03899999999999</v>
      </c>
      <c r="B341" t="s">
        <v>1356</v>
      </c>
      <c r="C341" t="s">
        <v>1573</v>
      </c>
      <c r="D341" s="197">
        <v>1.36304269083076E-2</v>
      </c>
      <c r="E341" s="190">
        <v>5.4743790840385501E-3</v>
      </c>
      <c r="F341" s="197">
        <v>1.1749130200551801E-2</v>
      </c>
      <c r="G341" s="190">
        <v>4.9343137910019298E-3</v>
      </c>
      <c r="H341" s="197">
        <v>1.8371801227477499E-2</v>
      </c>
      <c r="I341" s="190">
        <v>1.8648737552074399E-2</v>
      </c>
      <c r="J341" s="197">
        <v>1.24202724301102E-2</v>
      </c>
      <c r="K341" s="190">
        <v>9.9237599869534208E-3</v>
      </c>
      <c r="L341" s="197">
        <v>1.67656410265981E-2</v>
      </c>
      <c r="M341" s="190">
        <v>1.00408153147109E-2</v>
      </c>
      <c r="N341" s="197">
        <v>1.3025932359929E-2</v>
      </c>
      <c r="O341" s="190">
        <v>2.5398822440339999E-3</v>
      </c>
      <c r="P341" s="197">
        <v>3.0606168263103001E-2</v>
      </c>
      <c r="Q341" s="190"/>
      <c r="R341" s="197">
        <v>4.6611442151173804E-3</v>
      </c>
      <c r="S341" s="190">
        <v>6.0618820943532305E-4</v>
      </c>
      <c r="T341" s="197">
        <v>4.4391156665404899E-3</v>
      </c>
      <c r="U341" s="190">
        <v>6.6064535075352905E-4</v>
      </c>
      <c r="V341" s="197">
        <v>1.92207442758941E-3</v>
      </c>
      <c r="W341" s="190">
        <v>4.4396609653786002E-4</v>
      </c>
      <c r="X341" s="197">
        <v>2.5622441669204401E-3</v>
      </c>
      <c r="Y341" s="190">
        <v>2.9326540837012501E-4</v>
      </c>
      <c r="Z341" s="197">
        <v>6.3319979822972503E-3</v>
      </c>
      <c r="AA341" s="190">
        <v>1.1350270077939101E-3</v>
      </c>
      <c r="AB341" s="197">
        <v>4.2989764756999199E-3</v>
      </c>
      <c r="AC341" s="190">
        <v>8.5177665024139995E-4</v>
      </c>
      <c r="AD341" s="197">
        <v>3.33871985850831E-3</v>
      </c>
      <c r="AE341" s="190">
        <v>1.4074356725875001E-3</v>
      </c>
      <c r="AF341" s="197">
        <v>2.29871440621124E-2</v>
      </c>
      <c r="AG341" s="190"/>
      <c r="AH341" s="197">
        <v>1.99487097284319E-2</v>
      </c>
      <c r="AI341" s="190"/>
      <c r="AJ341" s="197">
        <v>1.40103675828119E-2</v>
      </c>
      <c r="AK341" s="190"/>
      <c r="AL341" s="197">
        <v>3.1255111435174697E-2</v>
      </c>
      <c r="AM341" s="190"/>
      <c r="AN341" s="197">
        <v>5.40238603973735E-3</v>
      </c>
      <c r="AO341" s="190">
        <v>2.9240365273041301E-3</v>
      </c>
      <c r="AP341" s="197">
        <v>1.9323428669542099E-3</v>
      </c>
      <c r="AQ341" s="190"/>
    </row>
    <row r="342" spans="1:43" x14ac:dyDescent="0.35">
      <c r="A342">
        <v>151.07499999999999</v>
      </c>
      <c r="B342" t="s">
        <v>1119</v>
      </c>
      <c r="C342" t="s">
        <v>1664</v>
      </c>
      <c r="D342" s="197">
        <v>0.18009653937255299</v>
      </c>
      <c r="E342" s="190">
        <v>9.1564300098070303E-2</v>
      </c>
      <c r="F342" s="197">
        <v>0.14109831859618999</v>
      </c>
      <c r="G342" s="190">
        <v>7.5957620953599397E-2</v>
      </c>
      <c r="H342" s="197">
        <v>0.21749363773880101</v>
      </c>
      <c r="I342" s="190">
        <v>0.31087019659727699</v>
      </c>
      <c r="J342" s="197">
        <v>0.18332077674833799</v>
      </c>
      <c r="K342" s="190">
        <v>0.12307313355293099</v>
      </c>
      <c r="L342" s="197">
        <v>0.21451814676402001</v>
      </c>
      <c r="M342" s="190">
        <v>0.13864898869971201</v>
      </c>
      <c r="N342" s="197">
        <v>1.6595309153396302E-2</v>
      </c>
      <c r="O342" s="190">
        <v>4.4525268685815496E-3</v>
      </c>
      <c r="P342" s="197">
        <v>1.64215104882026E-2</v>
      </c>
      <c r="Q342" s="190"/>
      <c r="R342" s="197">
        <v>1.21188970175012E-2</v>
      </c>
      <c r="S342" s="190">
        <v>3.9545774798598098E-3</v>
      </c>
      <c r="T342" s="197">
        <v>7.2062709340234496E-3</v>
      </c>
      <c r="U342" s="190">
        <v>5.8689480012249599E-3</v>
      </c>
      <c r="V342" s="197">
        <v>1.8074052936247499E-3</v>
      </c>
      <c r="W342" s="190">
        <v>8.5338742645401798E-4</v>
      </c>
      <c r="X342" s="197">
        <v>2.0943914861175999E-3</v>
      </c>
      <c r="Y342" s="190">
        <v>4.1177287753493499E-4</v>
      </c>
      <c r="Z342" s="197">
        <v>9.7752399553488706E-4</v>
      </c>
      <c r="AA342" s="190">
        <v>3.0443526724516001E-4</v>
      </c>
      <c r="AB342" s="197">
        <v>6.0385467154979496E-4</v>
      </c>
      <c r="AC342" s="190">
        <v>1.8261738769083201E-4</v>
      </c>
      <c r="AD342" s="197">
        <v>2.5648262813114E-3</v>
      </c>
      <c r="AE342" s="190">
        <v>1.8172237266530699E-3</v>
      </c>
      <c r="AF342" s="197">
        <v>1.6751342456301999E-2</v>
      </c>
      <c r="AG342" s="190"/>
      <c r="AH342" s="197">
        <v>3.1094493525893399E-3</v>
      </c>
      <c r="AI342" s="190"/>
      <c r="AJ342" s="197">
        <v>4.0516055911147597E-2</v>
      </c>
      <c r="AK342" s="190"/>
      <c r="AL342" s="197">
        <v>3.8856547419837302E-2</v>
      </c>
      <c r="AM342" s="190"/>
      <c r="AN342" s="197">
        <v>7.5179140841612104E-4</v>
      </c>
      <c r="AO342" s="190">
        <v>3.84033081772124E-4</v>
      </c>
      <c r="AP342" s="197">
        <v>2.50794580231074E-4</v>
      </c>
      <c r="AQ342" s="190"/>
    </row>
    <row r="343" spans="1:43" x14ac:dyDescent="0.35">
      <c r="A343">
        <v>151.11199999999999</v>
      </c>
      <c r="B343" t="s">
        <v>1357</v>
      </c>
      <c r="C343" t="s">
        <v>1573</v>
      </c>
      <c r="D343" s="197">
        <v>1.83468582553853E-2</v>
      </c>
      <c r="E343" s="190">
        <v>1.1976194894067701E-2</v>
      </c>
      <c r="F343" s="197">
        <v>1.5697850304627298E-2</v>
      </c>
      <c r="G343" s="190">
        <v>4.3434478310444401E-3</v>
      </c>
      <c r="H343" s="197">
        <v>1.8792877077991099E-2</v>
      </c>
      <c r="I343" s="190">
        <v>1.4660613687660201E-2</v>
      </c>
      <c r="J343" s="197">
        <v>5.5143583452807399E-2</v>
      </c>
      <c r="K343" s="190">
        <v>4.3065362021442503E-2</v>
      </c>
      <c r="L343" s="197">
        <v>1.9432864120215498E-2</v>
      </c>
      <c r="M343" s="190">
        <v>1.32563048237788E-2</v>
      </c>
      <c r="N343" s="197">
        <v>1.3201914991103801E-3</v>
      </c>
      <c r="O343" s="190">
        <v>2.2168368854529101E-4</v>
      </c>
      <c r="P343" s="197">
        <v>3.9996732798057797E-3</v>
      </c>
      <c r="Q343" s="190"/>
      <c r="R343" s="197">
        <v>1.0186212230536701E-3</v>
      </c>
      <c r="S343" s="190">
        <v>8.4644214170057704E-5</v>
      </c>
      <c r="T343" s="197">
        <v>1.1237349836161899E-3</v>
      </c>
      <c r="U343" s="190">
        <v>6.3150605414240605E-4</v>
      </c>
      <c r="V343" s="197">
        <v>3.27678386444917E-4</v>
      </c>
      <c r="W343" s="190">
        <v>9.5365119530877498E-5</v>
      </c>
      <c r="X343" s="197">
        <v>4.29510635375756E-4</v>
      </c>
      <c r="Y343" s="190">
        <v>6.2174169154644899E-5</v>
      </c>
      <c r="Z343" s="197">
        <v>3.8697916417840099E-4</v>
      </c>
      <c r="AA343" s="190">
        <v>1.0178507126937501E-4</v>
      </c>
      <c r="AB343" s="197">
        <v>2.3365771940656301E-4</v>
      </c>
      <c r="AC343" s="190">
        <v>8.1457136384655295E-5</v>
      </c>
      <c r="AD343" s="197">
        <v>1.25740557716726E-3</v>
      </c>
      <c r="AE343" s="190">
        <v>8.8316703312006802E-4</v>
      </c>
      <c r="AF343" s="197">
        <v>3.0284446098994299E-3</v>
      </c>
      <c r="AG343" s="190"/>
      <c r="AH343" s="197">
        <v>2.12143438612798E-3</v>
      </c>
      <c r="AI343" s="190"/>
      <c r="AJ343" s="197">
        <v>7.0410248770861198E-3</v>
      </c>
      <c r="AK343" s="190"/>
      <c r="AL343" s="197">
        <v>1.26108082953903E-2</v>
      </c>
      <c r="AM343" s="190"/>
      <c r="AN343" s="197">
        <v>4.1129650155400798E-4</v>
      </c>
      <c r="AO343" s="190">
        <v>3.3041110280033499E-4</v>
      </c>
      <c r="AP343" s="197">
        <v>1.5639879372631501E-4</v>
      </c>
      <c r="AQ343" s="190"/>
    </row>
    <row r="344" spans="1:43" x14ac:dyDescent="0.35">
      <c r="A344">
        <v>151.148</v>
      </c>
      <c r="B344" t="s">
        <v>1358</v>
      </c>
      <c r="C344" t="s">
        <v>1573</v>
      </c>
      <c r="D344" s="197">
        <v>1.3682843816555299E-2</v>
      </c>
      <c r="E344" s="190">
        <v>8.6081843360647607E-3</v>
      </c>
      <c r="F344" s="197">
        <v>1.5820304807696899E-2</v>
      </c>
      <c r="G344" s="190">
        <v>7.9727642241838904E-3</v>
      </c>
      <c r="H344" s="197">
        <v>1.1243295211561999E-2</v>
      </c>
      <c r="I344" s="190">
        <v>5.4780753536784101E-3</v>
      </c>
      <c r="J344" s="197">
        <v>2.58315359587435E-2</v>
      </c>
      <c r="K344" s="190">
        <v>1.9200130307667099E-2</v>
      </c>
      <c r="L344" s="197">
        <v>1.6364220481808099E-2</v>
      </c>
      <c r="M344" s="190">
        <v>1.11303161351811E-2</v>
      </c>
      <c r="N344" s="197">
        <v>2.3062688942000501E-3</v>
      </c>
      <c r="O344" s="190">
        <v>1.2981213992074999E-4</v>
      </c>
      <c r="P344" s="197">
        <v>5.7227718125442903E-3</v>
      </c>
      <c r="Q344" s="190"/>
      <c r="R344" s="197">
        <v>1.25605580065613E-3</v>
      </c>
      <c r="S344" s="190">
        <v>2.0292320450574399E-5</v>
      </c>
      <c r="T344" s="197">
        <v>1.84952612437599E-3</v>
      </c>
      <c r="U344" s="190">
        <v>9.912451116535E-4</v>
      </c>
      <c r="V344" s="197">
        <v>4.7047703581295402E-4</v>
      </c>
      <c r="W344" s="190">
        <v>1.6577603077447099E-4</v>
      </c>
      <c r="X344" s="197">
        <v>6.6487660079206801E-4</v>
      </c>
      <c r="Y344" s="190">
        <v>2.9303904766476699E-5</v>
      </c>
      <c r="Z344" s="197">
        <v>4.5226686204301103E-4</v>
      </c>
      <c r="AA344" s="190">
        <v>9.0682219384822493E-5</v>
      </c>
      <c r="AB344" s="197">
        <v>2.1982413228863101E-4</v>
      </c>
      <c r="AC344" s="190">
        <v>2.3704902135797199E-5</v>
      </c>
      <c r="AD344" s="197">
        <v>9.1004075969805195E-4</v>
      </c>
      <c r="AE344" s="190">
        <v>3.8140619741627998E-4</v>
      </c>
      <c r="AF344" s="197">
        <v>5.5336955385722397E-3</v>
      </c>
      <c r="AG344" s="190"/>
      <c r="AH344" s="197">
        <v>2.6725403161570898E-3</v>
      </c>
      <c r="AI344" s="190"/>
      <c r="AJ344" s="197">
        <v>5.9472270259614797E-3</v>
      </c>
      <c r="AK344" s="190"/>
      <c r="AL344" s="197">
        <v>3.5063932421572401E-2</v>
      </c>
      <c r="AM344" s="190"/>
      <c r="AN344" s="197">
        <v>2.1765615958476E-4</v>
      </c>
      <c r="AO344" s="190">
        <v>1.33953733625389E-4</v>
      </c>
      <c r="AP344" s="197">
        <v>1.10577824977913E-4</v>
      </c>
      <c r="AQ344" s="190"/>
    </row>
    <row r="345" spans="1:43" x14ac:dyDescent="0.35">
      <c r="A345">
        <v>152.03399999999999</v>
      </c>
      <c r="B345" t="s">
        <v>1359</v>
      </c>
      <c r="C345" t="s">
        <v>1573</v>
      </c>
      <c r="D345" s="197">
        <v>1.4457608995337001E-3</v>
      </c>
      <c r="E345" s="190">
        <v>9.34594590076867E-4</v>
      </c>
      <c r="F345" s="197">
        <v>1.08909236240508E-3</v>
      </c>
      <c r="G345" s="190">
        <v>3.5211730121940699E-4</v>
      </c>
      <c r="H345" s="197">
        <v>1.8827961665322801E-3</v>
      </c>
      <c r="I345" s="190">
        <v>2.4865789939843299E-3</v>
      </c>
      <c r="J345" s="197">
        <v>1.1889377226854301E-3</v>
      </c>
      <c r="K345" s="190">
        <v>5.81631041742346E-4</v>
      </c>
      <c r="L345" s="197">
        <v>2.4886841165984099E-3</v>
      </c>
      <c r="M345" s="190">
        <v>1.8693680475846399E-3</v>
      </c>
      <c r="N345" s="197">
        <v>3.2096135986835899E-4</v>
      </c>
      <c r="O345" s="190">
        <v>1.17887179193815E-4</v>
      </c>
      <c r="P345" s="197">
        <v>1.1289589359937101E-3</v>
      </c>
      <c r="Q345" s="190"/>
      <c r="R345" s="197">
        <v>2.4573043710392298E-4</v>
      </c>
      <c r="S345" s="190">
        <v>2.1073281769488899E-5</v>
      </c>
      <c r="T345" s="197">
        <v>3.0897632757656101E-4</v>
      </c>
      <c r="U345" s="190">
        <v>1.1960053726553099E-4</v>
      </c>
      <c r="V345" s="197">
        <v>5.2081458236945599E-5</v>
      </c>
      <c r="W345" s="190">
        <v>7.1177973414118599E-6</v>
      </c>
      <c r="X345" s="197">
        <v>6.1682535567820002E-5</v>
      </c>
      <c r="Y345" s="190">
        <v>2.3773876742001199E-6</v>
      </c>
      <c r="Z345" s="197">
        <v>5.7946600560732103E-5</v>
      </c>
      <c r="AA345" s="190">
        <v>1.78401301811749E-5</v>
      </c>
      <c r="AB345" s="197">
        <v>3.6158878682215701E-5</v>
      </c>
      <c r="AC345" s="190">
        <v>1.4224209575938101E-5</v>
      </c>
      <c r="AD345" s="197">
        <v>1.9341586211386901E-4</v>
      </c>
      <c r="AE345" s="190">
        <v>9.2738792673917206E-5</v>
      </c>
      <c r="AF345" s="197">
        <v>9.8235145716766507E-4</v>
      </c>
      <c r="AG345" s="190"/>
      <c r="AH345" s="197">
        <v>5.2661256863063995E-4</v>
      </c>
      <c r="AI345" s="190"/>
      <c r="AJ345" s="197">
        <v>9.5645001427325203E-4</v>
      </c>
      <c r="AK345" s="190"/>
      <c r="AL345" s="197">
        <v>3.2011114719962801E-3</v>
      </c>
      <c r="AM345" s="190"/>
      <c r="AN345" s="197">
        <v>1.14844695109913E-4</v>
      </c>
      <c r="AO345" s="190">
        <v>8.0512422929672096E-5</v>
      </c>
      <c r="AP345" s="197">
        <v>4.2157312239408702E-5</v>
      </c>
      <c r="AQ345" s="190"/>
    </row>
    <row r="346" spans="1:43" x14ac:dyDescent="0.35">
      <c r="A346">
        <v>152.071</v>
      </c>
      <c r="B346" t="s">
        <v>1360</v>
      </c>
      <c r="C346" t="s">
        <v>1573</v>
      </c>
      <c r="D346" s="197">
        <v>1.3132320077371099E-3</v>
      </c>
      <c r="E346" s="190">
        <v>5.7900132615707801E-4</v>
      </c>
      <c r="F346" s="197">
        <v>1.53363855296138E-3</v>
      </c>
      <c r="G346" s="190">
        <v>5.7266916967918199E-4</v>
      </c>
      <c r="H346" s="197">
        <v>1.2510842482707401E-3</v>
      </c>
      <c r="I346" s="190">
        <v>5.6129071202780801E-4</v>
      </c>
      <c r="J346" s="197">
        <v>5.5379732460872702E-3</v>
      </c>
      <c r="K346" s="190">
        <v>8.5222482402972193E-3</v>
      </c>
      <c r="L346" s="197">
        <v>7.47178321854016E-3</v>
      </c>
      <c r="M346" s="190">
        <v>7.4967389887350099E-3</v>
      </c>
      <c r="N346" s="197">
        <v>6.9946177365596196E-3</v>
      </c>
      <c r="O346" s="190">
        <v>2.4583429025995299E-3</v>
      </c>
      <c r="P346" s="197">
        <v>1.1663982861637201E-2</v>
      </c>
      <c r="Q346" s="190"/>
      <c r="R346" s="197">
        <v>4.4373260519901198E-3</v>
      </c>
      <c r="S346" s="190">
        <v>7.7866932436169796E-5</v>
      </c>
      <c r="T346" s="197">
        <v>3.3761475197163901E-3</v>
      </c>
      <c r="U346" s="190">
        <v>8.9225830012970098E-4</v>
      </c>
      <c r="V346" s="197">
        <v>2.1274997495262602E-3</v>
      </c>
      <c r="W346" s="190">
        <v>4.8540617224515398E-4</v>
      </c>
      <c r="X346" s="197">
        <v>2.3837964597290301E-3</v>
      </c>
      <c r="Y346" s="190">
        <v>7.6797938985553903E-4</v>
      </c>
      <c r="Z346" s="197">
        <v>2.0535487795036202E-3</v>
      </c>
      <c r="AA346" s="190">
        <v>3.68022665800992E-4</v>
      </c>
      <c r="AB346" s="197">
        <v>1.66048651172164E-3</v>
      </c>
      <c r="AC346" s="190">
        <v>4.8173721729654901E-4</v>
      </c>
      <c r="AD346" s="197">
        <v>3.12682708563275E-3</v>
      </c>
      <c r="AE346" s="190">
        <v>1.1880247139013601E-3</v>
      </c>
      <c r="AF346" s="197">
        <v>1.0186300634940901E-2</v>
      </c>
      <c r="AG346" s="190"/>
      <c r="AH346" s="197">
        <v>1.05998305804466E-2</v>
      </c>
      <c r="AI346" s="190"/>
      <c r="AJ346" s="197">
        <v>2.2840870486306401E-2</v>
      </c>
      <c r="AK346" s="190"/>
      <c r="AL346" s="197">
        <v>1.1407215004670001E-2</v>
      </c>
      <c r="AM346" s="190"/>
      <c r="AN346" s="197">
        <v>3.8331069343041802E-3</v>
      </c>
      <c r="AO346" s="190">
        <v>3.5525980991541399E-3</v>
      </c>
      <c r="AP346" s="197">
        <v>1.17514966290281E-3</v>
      </c>
      <c r="AQ346" s="190"/>
    </row>
    <row r="347" spans="1:43" x14ac:dyDescent="0.35">
      <c r="A347">
        <v>153.05500000000001</v>
      </c>
      <c r="B347" t="s">
        <v>1121</v>
      </c>
      <c r="C347" t="s">
        <v>1665</v>
      </c>
      <c r="D347" s="197">
        <v>0.215836390490592</v>
      </c>
      <c r="E347" s="190">
        <v>0.14690836979063601</v>
      </c>
      <c r="F347" s="197">
        <v>0.139319198566244</v>
      </c>
      <c r="G347" s="190">
        <v>4.4123816790080699E-2</v>
      </c>
      <c r="H347" s="197">
        <v>0.34887454747448898</v>
      </c>
      <c r="I347" s="190">
        <v>0.546796974256616</v>
      </c>
      <c r="J347" s="197">
        <v>0.168538576013121</v>
      </c>
      <c r="K347" s="190">
        <v>9.5872190785428996E-2</v>
      </c>
      <c r="L347" s="197">
        <v>0.34746754881853198</v>
      </c>
      <c r="M347" s="190">
        <v>0.257313476384882</v>
      </c>
      <c r="N347" s="197">
        <v>4.31976560233166E-2</v>
      </c>
      <c r="O347" s="190">
        <v>9.0832908780236008E-3</v>
      </c>
      <c r="P347" s="197">
        <v>0.10517313048808601</v>
      </c>
      <c r="Q347" s="190"/>
      <c r="R347" s="197">
        <v>2.5268706054496E-2</v>
      </c>
      <c r="S347" s="190">
        <v>3.37105447936517E-3</v>
      </c>
      <c r="T347" s="197">
        <v>2.3429898145036199E-2</v>
      </c>
      <c r="U347" s="190">
        <v>7.9710870536600607E-3</v>
      </c>
      <c r="V347" s="197">
        <v>1.2320813463563099E-2</v>
      </c>
      <c r="W347" s="190">
        <v>3.12004345225458E-3</v>
      </c>
      <c r="X347" s="197">
        <v>1.432881314121E-2</v>
      </c>
      <c r="Y347" s="190">
        <v>6.3835429919116202E-4</v>
      </c>
      <c r="Z347" s="197">
        <v>8.2678045100964097E-3</v>
      </c>
      <c r="AA347" s="190">
        <v>1.35897801991621E-3</v>
      </c>
      <c r="AB347" s="197">
        <v>5.6331948853453901E-3</v>
      </c>
      <c r="AC347" s="190">
        <v>1.27480495460077E-3</v>
      </c>
      <c r="AD347" s="197">
        <v>8.2788484870792406E-2</v>
      </c>
      <c r="AE347" s="190">
        <v>7.8716254708694006E-2</v>
      </c>
      <c r="AF347" s="197">
        <v>8.61104494339687E-2</v>
      </c>
      <c r="AG347" s="190"/>
      <c r="AH347" s="197">
        <v>5.4223103498785501E-2</v>
      </c>
      <c r="AI347" s="190"/>
      <c r="AJ347" s="197">
        <v>4.7572741330825598E-2</v>
      </c>
      <c r="AK347" s="190"/>
      <c r="AL347" s="197">
        <v>0.107473080552186</v>
      </c>
      <c r="AM347" s="190"/>
      <c r="AN347" s="197">
        <v>1.9386997191334601E-2</v>
      </c>
      <c r="AO347" s="190">
        <v>1.45273329010135E-2</v>
      </c>
      <c r="AP347" s="197">
        <v>5.9871699622087897E-3</v>
      </c>
      <c r="AQ347" s="190"/>
    </row>
    <row r="348" spans="1:43" x14ac:dyDescent="0.35">
      <c r="A348">
        <v>153.07</v>
      </c>
      <c r="B348" t="s">
        <v>1123</v>
      </c>
      <c r="C348" t="s">
        <v>1666</v>
      </c>
      <c r="D348" s="197">
        <v>1.0469853762105101E-2</v>
      </c>
      <c r="E348" s="190">
        <v>9.4145075164484004E-3</v>
      </c>
      <c r="F348" s="197">
        <v>1.00005472523381E-2</v>
      </c>
      <c r="G348" s="190">
        <v>6.6375324426231298E-3</v>
      </c>
      <c r="H348" s="197">
        <v>1.52733633984582E-2</v>
      </c>
      <c r="I348" s="190">
        <v>1.52079496155723E-2</v>
      </c>
      <c r="J348" s="197">
        <v>2.1893263956467499E-2</v>
      </c>
      <c r="K348" s="190">
        <v>3.3510599156801602E-2</v>
      </c>
      <c r="L348" s="197">
        <v>6.63988881523937E-3</v>
      </c>
      <c r="M348" s="190">
        <v>5.1987595014510203E-3</v>
      </c>
      <c r="N348" s="197">
        <v>3.37978685451843E-3</v>
      </c>
      <c r="O348" s="190">
        <v>5.0435313192510596E-4</v>
      </c>
      <c r="P348" s="197">
        <v>1.1673291878239501E-2</v>
      </c>
      <c r="Q348" s="190"/>
      <c r="R348" s="197">
        <v>1.79033242657538E-3</v>
      </c>
      <c r="S348" s="190">
        <v>1.37678964616631E-4</v>
      </c>
      <c r="T348" s="197">
        <v>1.6660794590977199E-3</v>
      </c>
      <c r="U348" s="190">
        <v>4.40386802573667E-4</v>
      </c>
      <c r="V348" s="197">
        <v>4.57399144305117E-4</v>
      </c>
      <c r="W348" s="190">
        <v>1.3026590551882601E-4</v>
      </c>
      <c r="X348" s="197">
        <v>5.97298743867077E-4</v>
      </c>
      <c r="Y348" s="190">
        <v>1.11224654920587E-4</v>
      </c>
      <c r="Z348" s="197">
        <v>5.0145918332329502E-4</v>
      </c>
      <c r="AA348" s="190">
        <v>1.10571145687268E-4</v>
      </c>
      <c r="AB348" s="197">
        <v>3.0670407246069801E-4</v>
      </c>
      <c r="AC348" s="190">
        <v>5.4788061980399801E-5</v>
      </c>
      <c r="AD348" s="197">
        <v>8.3312394921283004E-4</v>
      </c>
      <c r="AE348" s="190">
        <v>3.2925904966832901E-4</v>
      </c>
      <c r="AF348" s="197">
        <v>7.9474458822824407E-3</v>
      </c>
      <c r="AG348" s="190"/>
      <c r="AH348" s="197">
        <v>5.2508020474806598E-3</v>
      </c>
      <c r="AI348" s="190"/>
      <c r="AJ348" s="197">
        <v>5.2672155216188397E-3</v>
      </c>
      <c r="AK348" s="190"/>
      <c r="AL348" s="197">
        <v>2.2661222503242699E-2</v>
      </c>
      <c r="AM348" s="190"/>
      <c r="AN348" s="197">
        <v>1.2944730691499199E-3</v>
      </c>
      <c r="AO348" s="190">
        <v>1.0706771144727699E-3</v>
      </c>
      <c r="AP348" s="197">
        <v>3.3952399301147897E-4</v>
      </c>
      <c r="AQ348" s="190"/>
    </row>
    <row r="349" spans="1:43" x14ac:dyDescent="0.35">
      <c r="A349">
        <v>153.09100000000001</v>
      </c>
      <c r="B349" t="s">
        <v>1361</v>
      </c>
      <c r="C349" t="s">
        <v>1573</v>
      </c>
      <c r="D349" s="197">
        <v>9.8026875408026806E-2</v>
      </c>
      <c r="E349" s="190">
        <v>3.9774940883841099E-2</v>
      </c>
      <c r="F349" s="197">
        <v>7.5893267278833096E-2</v>
      </c>
      <c r="G349" s="190">
        <v>2.3644370358629398E-2</v>
      </c>
      <c r="H349" s="197">
        <v>0.14879846329930299</v>
      </c>
      <c r="I349" s="190">
        <v>0.216505817263105</v>
      </c>
      <c r="J349" s="197">
        <v>0.128025503641091</v>
      </c>
      <c r="K349" s="190">
        <v>9.2554551776752994E-2</v>
      </c>
      <c r="L349" s="197">
        <v>0.16319562952260999</v>
      </c>
      <c r="M349" s="190">
        <v>0.11043802715053801</v>
      </c>
      <c r="N349" s="197">
        <v>5.4888581127464997E-3</v>
      </c>
      <c r="O349" s="190">
        <v>9.8700381401344408E-4</v>
      </c>
      <c r="P349" s="197">
        <v>1.5098621493159201E-2</v>
      </c>
      <c r="Q349" s="190"/>
      <c r="R349" s="197">
        <v>2.2725341266235698E-3</v>
      </c>
      <c r="S349" s="190">
        <v>2.5790236727860403E-4</v>
      </c>
      <c r="T349" s="197">
        <v>2.4247455191130302E-3</v>
      </c>
      <c r="U349" s="190">
        <v>4.76149144012776E-6</v>
      </c>
      <c r="V349" s="197">
        <v>6.4180440519560195E-4</v>
      </c>
      <c r="W349" s="190">
        <v>1.15583241091884E-4</v>
      </c>
      <c r="X349" s="197">
        <v>7.4605196299901795E-4</v>
      </c>
      <c r="Y349" s="190">
        <v>1.76783767557125E-4</v>
      </c>
      <c r="Z349" s="197">
        <v>6.4128898973250901E-4</v>
      </c>
      <c r="AA349" s="190">
        <v>1.20699348522686E-4</v>
      </c>
      <c r="AB349" s="197">
        <v>3.95568728186741E-4</v>
      </c>
      <c r="AC349" s="190">
        <v>6.6440732768111699E-5</v>
      </c>
      <c r="AD349" s="197">
        <v>7.2338112720960802E-4</v>
      </c>
      <c r="AE349" s="190">
        <v>2.43147826368648E-4</v>
      </c>
      <c r="AF349" s="197">
        <v>1.32108564912561E-2</v>
      </c>
      <c r="AG349" s="190"/>
      <c r="AH349" s="197">
        <v>7.9461085945693594E-3</v>
      </c>
      <c r="AI349" s="190"/>
      <c r="AJ349" s="197">
        <v>3.4881446365578402E-3</v>
      </c>
      <c r="AK349" s="190"/>
      <c r="AL349" s="197">
        <v>2.48004891296255E-2</v>
      </c>
      <c r="AM349" s="190"/>
      <c r="AN349" s="197">
        <v>1.8424900724909601E-3</v>
      </c>
      <c r="AO349" s="190">
        <v>1.5074231109343801E-3</v>
      </c>
      <c r="AP349" s="197">
        <v>4.0635363354739502E-4</v>
      </c>
      <c r="AQ349" s="190"/>
    </row>
    <row r="350" spans="1:43" x14ac:dyDescent="0.35">
      <c r="A350">
        <v>153.12700000000001</v>
      </c>
      <c r="B350" t="s">
        <v>1125</v>
      </c>
      <c r="C350" t="s">
        <v>1667</v>
      </c>
      <c r="D350" s="197">
        <v>2.5911901980133701E-2</v>
      </c>
      <c r="E350" s="190">
        <v>4.12703840660259E-2</v>
      </c>
      <c r="F350" s="197">
        <v>2.66854993577854E-2</v>
      </c>
      <c r="G350" s="190">
        <v>1.7121670946224399E-2</v>
      </c>
      <c r="H350" s="197">
        <v>2.4877230212083101E-2</v>
      </c>
      <c r="I350" s="190">
        <v>2.2246909969635801E-2</v>
      </c>
      <c r="J350" s="197">
        <v>6.6003252649204605E-2</v>
      </c>
      <c r="K350" s="190">
        <v>5.31452960443917E-2</v>
      </c>
      <c r="L350" s="197">
        <v>2.5308559700361801E-2</v>
      </c>
      <c r="M350" s="190">
        <v>2.2490792036591501E-3</v>
      </c>
      <c r="N350" s="197">
        <v>6.0871475492778901E-4</v>
      </c>
      <c r="O350" s="190">
        <v>4.2947280632313598E-5</v>
      </c>
      <c r="P350" s="197">
        <v>2.04429980592697E-3</v>
      </c>
      <c r="Q350" s="190"/>
      <c r="R350" s="197">
        <v>6.1741238736735295E-4</v>
      </c>
      <c r="S350" s="190">
        <v>4.63495904104351E-5</v>
      </c>
      <c r="T350" s="197">
        <v>1.22383656713204E-3</v>
      </c>
      <c r="U350" s="190">
        <v>6.9502451010124502E-4</v>
      </c>
      <c r="V350" s="197">
        <v>2.28915019485973E-4</v>
      </c>
      <c r="W350" s="190">
        <v>7.1336059408680594E-5</v>
      </c>
      <c r="X350" s="197">
        <v>3.12061457991017E-4</v>
      </c>
      <c r="Y350" s="190">
        <v>2.2034010563404599E-5</v>
      </c>
      <c r="Z350" s="197">
        <v>2.22758978129506E-4</v>
      </c>
      <c r="AA350" s="190">
        <v>3.3033514778752598E-5</v>
      </c>
      <c r="AB350" s="197">
        <v>1.15855615407006E-4</v>
      </c>
      <c r="AC350" s="190">
        <v>1.82072075616207E-5</v>
      </c>
      <c r="AD350" s="197">
        <v>6.14824909536033E-4</v>
      </c>
      <c r="AE350" s="190">
        <v>3.2163424995344499E-4</v>
      </c>
      <c r="AF350" s="197">
        <v>2.0893082191404799E-3</v>
      </c>
      <c r="AG350" s="190"/>
      <c r="AH350" s="197">
        <v>1.05659646330396E-3</v>
      </c>
      <c r="AI350" s="190"/>
      <c r="AJ350" s="197">
        <v>2.5194735251745201E-3</v>
      </c>
      <c r="AK350" s="190"/>
      <c r="AL350" s="197">
        <v>2.0253446035955702E-2</v>
      </c>
      <c r="AM350" s="190"/>
      <c r="AN350" s="197">
        <v>6.8093644014504906E-5</v>
      </c>
      <c r="AO350" s="190">
        <v>2.4786294438505102E-5</v>
      </c>
      <c r="AP350" s="197">
        <v>7.3416200387605899E-5</v>
      </c>
      <c r="AQ350" s="190"/>
    </row>
    <row r="351" spans="1:43" x14ac:dyDescent="0.35">
      <c r="A351">
        <v>153.16399999999999</v>
      </c>
      <c r="B351" t="s">
        <v>1362</v>
      </c>
      <c r="C351" t="s">
        <v>1573</v>
      </c>
      <c r="D351" s="197">
        <v>7.6758841044433099E-3</v>
      </c>
      <c r="E351" s="190">
        <v>5.3665877373605996E-3</v>
      </c>
      <c r="F351" s="197">
        <v>6.3260392844311604E-3</v>
      </c>
      <c r="G351" s="190">
        <v>3.0750811597471902E-3</v>
      </c>
      <c r="H351" s="197">
        <v>8.1830189071906492E-3</v>
      </c>
      <c r="I351" s="190">
        <v>7.9822222708616098E-3</v>
      </c>
      <c r="J351" s="197">
        <v>9.6872648525089707E-3</v>
      </c>
      <c r="K351" s="190">
        <v>8.4937935357702905E-3</v>
      </c>
      <c r="L351" s="197">
        <v>1.0151025930597701E-2</v>
      </c>
      <c r="M351" s="190">
        <v>7.7603531170700301E-3</v>
      </c>
      <c r="N351" s="197">
        <v>4.6664331765208198E-4</v>
      </c>
      <c r="O351" s="190">
        <v>7.9011353054528002E-6</v>
      </c>
      <c r="P351" s="197">
        <v>1.3926734191391701E-3</v>
      </c>
      <c r="Q351" s="190"/>
      <c r="R351" s="197">
        <v>3.44534588384231E-4</v>
      </c>
      <c r="S351" s="190">
        <v>1.3034561976759E-6</v>
      </c>
      <c r="T351" s="197">
        <v>3.9685323182182299E-4</v>
      </c>
      <c r="U351" s="190">
        <v>1.6238844098166001E-4</v>
      </c>
      <c r="V351" s="197">
        <v>8.8347206581539594E-5</v>
      </c>
      <c r="W351" s="190">
        <v>2.60410391595517E-5</v>
      </c>
      <c r="X351" s="197">
        <v>9.901994488329E-5</v>
      </c>
      <c r="Y351" s="190">
        <v>8.3638851587352401E-6</v>
      </c>
      <c r="Z351" s="197">
        <v>8.2612159617229496E-5</v>
      </c>
      <c r="AA351" s="190">
        <v>1.87941545858805E-5</v>
      </c>
      <c r="AB351" s="197">
        <v>4.7015020255582201E-5</v>
      </c>
      <c r="AC351" s="190">
        <v>9.0578065602516094E-6</v>
      </c>
      <c r="AD351" s="197">
        <v>1.8167040561770399E-4</v>
      </c>
      <c r="AE351" s="190">
        <v>1.16131613451468E-4</v>
      </c>
      <c r="AF351" s="197">
        <v>1.3168610214456199E-3</v>
      </c>
      <c r="AG351" s="190"/>
      <c r="AH351" s="197">
        <v>6.19679512109604E-4</v>
      </c>
      <c r="AI351" s="190"/>
      <c r="AJ351" s="197">
        <v>1.4722601267646699E-3</v>
      </c>
      <c r="AK351" s="190"/>
      <c r="AL351" s="197">
        <v>1.26299310504703E-2</v>
      </c>
      <c r="AM351" s="190"/>
      <c r="AN351" s="197">
        <v>7.3093393406628197E-5</v>
      </c>
      <c r="AO351" s="190">
        <v>3.5049673229642399E-5</v>
      </c>
      <c r="AP351" s="197">
        <v>3.0237863483774898E-5</v>
      </c>
      <c r="AQ351" s="190"/>
    </row>
    <row r="352" spans="1:43" x14ac:dyDescent="0.35">
      <c r="A352">
        <v>154.065</v>
      </c>
      <c r="B352" t="s">
        <v>1363</v>
      </c>
      <c r="C352" t="s">
        <v>1573</v>
      </c>
      <c r="D352" s="197">
        <v>2.8341453354351902E-3</v>
      </c>
      <c r="E352" s="190">
        <v>2.1666407063541098E-3</v>
      </c>
      <c r="F352" s="197">
        <v>2.5315561306456401E-3</v>
      </c>
      <c r="G352" s="190">
        <v>7.9664902608149999E-4</v>
      </c>
      <c r="H352" s="197">
        <v>2.7164441099602199E-3</v>
      </c>
      <c r="I352" s="190">
        <v>3.1183665382091999E-3</v>
      </c>
      <c r="J352" s="197">
        <v>4.0036661970666802E-3</v>
      </c>
      <c r="K352" s="190">
        <v>3.18037156685381E-3</v>
      </c>
      <c r="L352" s="197">
        <v>3.1966425781739501E-3</v>
      </c>
      <c r="M352" s="190">
        <v>2.6811706274193301E-3</v>
      </c>
      <c r="N352" s="197">
        <v>2.2329558960007198E-3</v>
      </c>
      <c r="O352" s="190">
        <v>5.5615935986166702E-4</v>
      </c>
      <c r="P352" s="197">
        <v>9.31358497720286E-3</v>
      </c>
      <c r="Q352" s="190"/>
      <c r="R352" s="197">
        <v>1.4820685992467E-3</v>
      </c>
      <c r="S352" s="190">
        <v>9.30867606513037E-5</v>
      </c>
      <c r="T352" s="197">
        <v>1.79309245594839E-3</v>
      </c>
      <c r="U352" s="190">
        <v>2.6682233367598401E-5</v>
      </c>
      <c r="V352" s="197">
        <v>3.5740521250285698E-4</v>
      </c>
      <c r="W352" s="190">
        <v>8.3162736961903206E-5</v>
      </c>
      <c r="X352" s="197">
        <v>4.13495432484797E-4</v>
      </c>
      <c r="Y352" s="190">
        <v>9.1213926813483106E-5</v>
      </c>
      <c r="Z352" s="197">
        <v>3.9463752644739201E-4</v>
      </c>
      <c r="AA352" s="190">
        <v>2.7667350124125599E-5</v>
      </c>
      <c r="AB352" s="197">
        <v>3.2073374397062802E-4</v>
      </c>
      <c r="AC352" s="190">
        <v>1.01819748719972E-4</v>
      </c>
      <c r="AD352" s="197">
        <v>7.8812683944577396E-4</v>
      </c>
      <c r="AE352" s="190">
        <v>3.5759457437591102E-4</v>
      </c>
      <c r="AF352" s="197">
        <v>9.3987023724271795E-3</v>
      </c>
      <c r="AG352" s="190"/>
      <c r="AH352" s="197">
        <v>4.8774547605439098E-3</v>
      </c>
      <c r="AI352" s="190"/>
      <c r="AJ352" s="197">
        <v>2.5948718497509999E-3</v>
      </c>
      <c r="AK352" s="190"/>
      <c r="AL352" s="197">
        <v>7.6893147102773301E-3</v>
      </c>
      <c r="AM352" s="190"/>
      <c r="AN352" s="197">
        <v>1.6351654735034301E-3</v>
      </c>
      <c r="AO352" s="190">
        <v>1.4327315922986999E-3</v>
      </c>
      <c r="AP352" s="197">
        <v>6.1142638892609205E-4</v>
      </c>
      <c r="AQ352" s="190"/>
    </row>
    <row r="353" spans="1:43" x14ac:dyDescent="0.35">
      <c r="A353">
        <v>154.08600000000001</v>
      </c>
      <c r="B353" t="s">
        <v>1364</v>
      </c>
      <c r="C353" t="s">
        <v>1573</v>
      </c>
      <c r="D353" s="197">
        <v>9.2363783401492E-4</v>
      </c>
      <c r="E353" s="190">
        <v>6.9721277938389705E-4</v>
      </c>
      <c r="F353" s="197">
        <v>1.38738247859539E-3</v>
      </c>
      <c r="G353" s="190">
        <v>7.4281584303486996E-4</v>
      </c>
      <c r="H353" s="197">
        <v>7.2473237684693903E-4</v>
      </c>
      <c r="I353" s="190">
        <v>4.4775959384406999E-4</v>
      </c>
      <c r="J353" s="197">
        <v>7.8441503362109595E-3</v>
      </c>
      <c r="K353" s="190">
        <v>1.38948630386319E-2</v>
      </c>
      <c r="L353" s="197">
        <v>7.8694230585376595E-3</v>
      </c>
      <c r="M353" s="190">
        <v>9.5781926786290897E-3</v>
      </c>
      <c r="N353" s="197">
        <v>9.7370569291285996E-3</v>
      </c>
      <c r="O353" s="190">
        <v>4.7397658467746503E-3</v>
      </c>
      <c r="P353" s="197">
        <v>2.4980161832076901E-2</v>
      </c>
      <c r="Q353" s="190"/>
      <c r="R353" s="197">
        <v>6.81761557229703E-3</v>
      </c>
      <c r="S353" s="190">
        <v>1.3052628947035499E-3</v>
      </c>
      <c r="T353" s="197">
        <v>5.8969471741297302E-3</v>
      </c>
      <c r="U353" s="190">
        <v>2.4548997709815299E-3</v>
      </c>
      <c r="V353" s="197">
        <v>3.07545428341373E-3</v>
      </c>
      <c r="W353" s="190">
        <v>8.87400988126124E-4</v>
      </c>
      <c r="X353" s="197">
        <v>4.1916346937744204E-3</v>
      </c>
      <c r="Y353" s="190">
        <v>7.0462548924208604E-4</v>
      </c>
      <c r="Z353" s="197">
        <v>2.7816956546883398E-3</v>
      </c>
      <c r="AA353" s="190">
        <v>7.4573239908710899E-4</v>
      </c>
      <c r="AB353" s="197">
        <v>1.9273829148144499E-3</v>
      </c>
      <c r="AC353" s="190">
        <v>7.29832253458629E-4</v>
      </c>
      <c r="AD353" s="197">
        <v>4.1468070095652902E-3</v>
      </c>
      <c r="AE353" s="190">
        <v>1.6312578871859099E-3</v>
      </c>
      <c r="AF353" s="197">
        <v>1.5950217878106899E-2</v>
      </c>
      <c r="AG353" s="190"/>
      <c r="AH353" s="197">
        <v>7.0926569555211502E-3</v>
      </c>
      <c r="AI353" s="190"/>
      <c r="AJ353" s="197">
        <v>7.1647442180031102E-3</v>
      </c>
      <c r="AK353" s="190"/>
      <c r="AL353" s="197">
        <v>1.1659001840591401E-2</v>
      </c>
      <c r="AM353" s="190"/>
      <c r="AN353" s="197">
        <v>5.1030712247123501E-3</v>
      </c>
      <c r="AO353" s="190">
        <v>4.0729942386490397E-3</v>
      </c>
      <c r="AP353" s="197">
        <v>1.74453051267753E-3</v>
      </c>
      <c r="AQ353" s="190"/>
    </row>
    <row r="354" spans="1:43" x14ac:dyDescent="0.35">
      <c r="A354">
        <v>154.172</v>
      </c>
      <c r="B354" t="s">
        <v>1365</v>
      </c>
      <c r="C354" t="s">
        <v>1573</v>
      </c>
      <c r="D354" s="197">
        <v>2.67606812518995E-4</v>
      </c>
      <c r="E354" s="190">
        <v>2.2284800457219E-4</v>
      </c>
      <c r="F354" s="197">
        <v>3.1390748094412598E-4</v>
      </c>
      <c r="G354" s="190">
        <v>1.4213394518204601E-4</v>
      </c>
      <c r="H354" s="197">
        <v>2.8947602727415802E-4</v>
      </c>
      <c r="I354" s="190">
        <v>2.0335109433487099E-4</v>
      </c>
      <c r="J354" s="197">
        <v>1.7751753727704501E-3</v>
      </c>
      <c r="K354" s="190">
        <v>2.7803175476757E-3</v>
      </c>
      <c r="L354" s="197">
        <v>8.8495968745479995E-4</v>
      </c>
      <c r="M354" s="190">
        <v>1.05601075241229E-3</v>
      </c>
      <c r="N354" s="197">
        <v>1.85388372597791E-2</v>
      </c>
      <c r="O354" s="190">
        <v>2.21318241210996E-3</v>
      </c>
      <c r="P354" s="197">
        <v>3.6508421084809499E-2</v>
      </c>
      <c r="Q354" s="190"/>
      <c r="R354" s="197">
        <v>1.81895379398011E-2</v>
      </c>
      <c r="S354" s="190">
        <v>5.5960418064445096E-3</v>
      </c>
      <c r="T354" s="197">
        <v>3.5318006661789803E-2</v>
      </c>
      <c r="U354" s="190">
        <v>2.4403242836007599E-2</v>
      </c>
      <c r="V354" s="197">
        <v>3.0121247532385298E-3</v>
      </c>
      <c r="W354" s="190">
        <v>4.3014458347284901E-4</v>
      </c>
      <c r="X354" s="197">
        <v>2.9510711579148999E-3</v>
      </c>
      <c r="Y354" s="190">
        <v>4.8463734993308398E-4</v>
      </c>
      <c r="Z354" s="197">
        <v>1.84793363105993E-3</v>
      </c>
      <c r="AA354" s="190">
        <v>5.75045144439644E-4</v>
      </c>
      <c r="AB354" s="197">
        <v>1.1548674787424901E-3</v>
      </c>
      <c r="AC354" s="190">
        <v>3.6302138027858601E-4</v>
      </c>
      <c r="AD354" s="197">
        <v>3.4989859212449302E-3</v>
      </c>
      <c r="AE354" s="190">
        <v>7.3684207304654898E-4</v>
      </c>
      <c r="AF354" s="197">
        <v>2.2154166653492999E-2</v>
      </c>
      <c r="AG354" s="190"/>
      <c r="AH354" s="197">
        <v>4.1093114324032096E-3</v>
      </c>
      <c r="AI354" s="190"/>
      <c r="AJ354" s="197">
        <v>2.8740636634513799E-2</v>
      </c>
      <c r="AK354" s="190"/>
      <c r="AL354" s="197">
        <v>3.2842255488766001E-2</v>
      </c>
      <c r="AM354" s="190"/>
      <c r="AN354" s="197">
        <v>3.1507042419986401E-3</v>
      </c>
      <c r="AO354" s="190">
        <v>1.66783499715654E-3</v>
      </c>
      <c r="AP354" s="197">
        <v>1.1015761334388699E-3</v>
      </c>
      <c r="AQ354" s="190"/>
    </row>
    <row r="355" spans="1:43" x14ac:dyDescent="0.35">
      <c r="A355">
        <v>155.03399999999999</v>
      </c>
      <c r="B355" t="s">
        <v>1366</v>
      </c>
      <c r="C355" t="s">
        <v>1573</v>
      </c>
      <c r="D355" s="197">
        <v>7.40579949755997E-3</v>
      </c>
      <c r="E355" s="190">
        <v>2.6487170961541E-3</v>
      </c>
      <c r="F355" s="197">
        <v>7.2029566721146798E-3</v>
      </c>
      <c r="G355" s="190">
        <v>2.2921375586360199E-3</v>
      </c>
      <c r="H355" s="197">
        <v>9.5663305048266593E-3</v>
      </c>
      <c r="I355" s="190">
        <v>5.5045657537782797E-3</v>
      </c>
      <c r="J355" s="197">
        <v>7.2644680600824603E-3</v>
      </c>
      <c r="K355" s="190">
        <v>3.9927957198905998E-3</v>
      </c>
      <c r="L355" s="197">
        <v>6.3064729881611697E-3</v>
      </c>
      <c r="M355" s="190">
        <v>3.3867129480253098E-3</v>
      </c>
      <c r="N355" s="197">
        <v>1.9101166026868299E-2</v>
      </c>
      <c r="O355" s="190">
        <v>8.89195006732815E-4</v>
      </c>
      <c r="P355" s="197">
        <v>4.4994062943163E-2</v>
      </c>
      <c r="Q355" s="190"/>
      <c r="R355" s="197">
        <v>1.2523976222287399E-2</v>
      </c>
      <c r="S355" s="190">
        <v>3.4007023052329598E-3</v>
      </c>
      <c r="T355" s="197">
        <v>7.3882752468907896E-3</v>
      </c>
      <c r="U355" s="190">
        <v>1.76746823661461E-3</v>
      </c>
      <c r="V355" s="197">
        <v>1.7365452827504001E-3</v>
      </c>
      <c r="W355" s="190">
        <v>6.3744546255288699E-4</v>
      </c>
      <c r="X355" s="197">
        <v>1.91054269395454E-3</v>
      </c>
      <c r="Y355" s="190">
        <v>2.5418903662485797E-4</v>
      </c>
      <c r="Z355" s="197">
        <v>1.7038661740603801E-3</v>
      </c>
      <c r="AA355" s="190">
        <v>3.9240254623251102E-4</v>
      </c>
      <c r="AB355" s="197">
        <v>1.01841123501669E-3</v>
      </c>
      <c r="AC355" s="190">
        <v>3.22115886584085E-4</v>
      </c>
      <c r="AD355" s="197">
        <v>2.7757138559517001E-3</v>
      </c>
      <c r="AE355" s="190">
        <v>1.4311759176064999E-3</v>
      </c>
      <c r="AF355" s="197">
        <v>4.9913702851360701E-2</v>
      </c>
      <c r="AG355" s="190"/>
      <c r="AH355" s="197">
        <v>3.3679281651882997E-2</v>
      </c>
      <c r="AI355" s="190"/>
      <c r="AJ355" s="197">
        <v>3.2555151979026101E-2</v>
      </c>
      <c r="AK355" s="190"/>
      <c r="AL355" s="197">
        <v>8.8986444896541603E-2</v>
      </c>
      <c r="AM355" s="190"/>
      <c r="AN355" s="197">
        <v>6.4303682154593098E-3</v>
      </c>
      <c r="AO355" s="190">
        <v>5.4149754091412997E-3</v>
      </c>
      <c r="AP355" s="197">
        <v>1.18755527403068E-3</v>
      </c>
      <c r="AQ355" s="190"/>
    </row>
    <row r="356" spans="1:43" x14ac:dyDescent="0.35">
      <c r="A356">
        <v>155.07</v>
      </c>
      <c r="B356" t="s">
        <v>1126</v>
      </c>
      <c r="C356" t="s">
        <v>386</v>
      </c>
      <c r="D356" s="197">
        <v>2.5086355347967E-2</v>
      </c>
      <c r="E356" s="190">
        <v>8.9341935869544607E-3</v>
      </c>
      <c r="F356" s="197">
        <v>2.15732359916911E-2</v>
      </c>
      <c r="G356" s="190">
        <v>7.8386133864525292E-3</v>
      </c>
      <c r="H356" s="197">
        <v>2.67585752835987E-2</v>
      </c>
      <c r="I356" s="190">
        <v>2.3501780919994501E-2</v>
      </c>
      <c r="J356" s="197">
        <v>4.5171038524634603E-2</v>
      </c>
      <c r="K356" s="190">
        <v>3.0631179767191902E-2</v>
      </c>
      <c r="L356" s="197">
        <v>4.4537426966182597E-2</v>
      </c>
      <c r="M356" s="190">
        <v>3.5941835416626697E-2</v>
      </c>
      <c r="N356" s="197">
        <v>8.2651602637799095E-4</v>
      </c>
      <c r="O356" s="190">
        <v>1.82783350558139E-4</v>
      </c>
      <c r="P356" s="197">
        <v>4.8243808845100898E-3</v>
      </c>
      <c r="Q356" s="190"/>
      <c r="R356" s="197">
        <v>5.8013337867472605E-4</v>
      </c>
      <c r="S356" s="190">
        <v>1.4039489543038901E-5</v>
      </c>
      <c r="T356" s="197">
        <v>4.9423692348917196E-4</v>
      </c>
      <c r="U356" s="190">
        <v>7.9502148355033403E-5</v>
      </c>
      <c r="V356" s="197">
        <v>1.6537573435362399E-4</v>
      </c>
      <c r="W356" s="190">
        <v>3.74006342748597E-5</v>
      </c>
      <c r="X356" s="197">
        <v>2.20155447765114E-4</v>
      </c>
      <c r="Y356" s="190">
        <v>6.2613402928038297E-5</v>
      </c>
      <c r="Z356" s="197">
        <v>1.93127084703411E-4</v>
      </c>
      <c r="AA356" s="190">
        <v>7.1689724975330702E-5</v>
      </c>
      <c r="AB356" s="197">
        <v>1.66005056278378E-4</v>
      </c>
      <c r="AC356" s="190">
        <v>7.5031678518405301E-5</v>
      </c>
      <c r="AD356" s="197">
        <v>3.1610201012648902E-4</v>
      </c>
      <c r="AE356" s="190">
        <v>1.03350355291158E-4</v>
      </c>
      <c r="AF356" s="197">
        <v>2.5089025806487599E-3</v>
      </c>
      <c r="AG356" s="190"/>
      <c r="AH356" s="197">
        <v>1.6632918362529301E-3</v>
      </c>
      <c r="AI356" s="190"/>
      <c r="AJ356" s="197">
        <v>9.8365064898901203E-4</v>
      </c>
      <c r="AK356" s="190"/>
      <c r="AL356" s="197">
        <v>1.6618470561597001E-3</v>
      </c>
      <c r="AM356" s="190"/>
      <c r="AN356" s="197">
        <v>5.5451794276853905E-4</v>
      </c>
      <c r="AO356" s="190">
        <v>5.1864193280791297E-4</v>
      </c>
      <c r="AP356" s="197">
        <v>2.2123902415090599E-4</v>
      </c>
      <c r="AQ356" s="190"/>
    </row>
    <row r="357" spans="1:43" x14ac:dyDescent="0.35">
      <c r="A357">
        <v>155.08600000000001</v>
      </c>
      <c r="B357" t="s">
        <v>1367</v>
      </c>
      <c r="C357" t="s">
        <v>1573</v>
      </c>
      <c r="D357" s="197">
        <v>1.2598971137894099E-2</v>
      </c>
      <c r="E357" s="190">
        <v>9.4025879902802593E-3</v>
      </c>
      <c r="F357" s="197">
        <v>1.5021135688691799E-2</v>
      </c>
      <c r="G357" s="190">
        <v>8.4227643392651708E-3</v>
      </c>
      <c r="H357" s="197">
        <v>1.2712717594093601E-2</v>
      </c>
      <c r="I357" s="190">
        <v>1.2621407283267799E-2</v>
      </c>
      <c r="J357" s="197">
        <v>1.9501395674110699E-2</v>
      </c>
      <c r="K357" s="190">
        <v>2.2479735027522901E-2</v>
      </c>
      <c r="L357" s="197">
        <v>1.2107485368556501E-2</v>
      </c>
      <c r="M357" s="190">
        <v>8.2034261929720305E-3</v>
      </c>
      <c r="N357" s="197">
        <v>1.3618282756087301E-3</v>
      </c>
      <c r="O357" s="190">
        <v>3.9437692768869203E-4</v>
      </c>
      <c r="P357" s="197">
        <v>7.2976275867464996E-3</v>
      </c>
      <c r="Q357" s="190"/>
      <c r="R357" s="197">
        <v>6.0932709086843301E-4</v>
      </c>
      <c r="S357" s="190">
        <v>5.6585193079909599E-5</v>
      </c>
      <c r="T357" s="197">
        <v>8.0588037950493098E-4</v>
      </c>
      <c r="U357" s="190">
        <v>2.52054521297153E-4</v>
      </c>
      <c r="V357" s="197">
        <v>2.76319842411798E-4</v>
      </c>
      <c r="W357" s="190">
        <v>6.5734939896397505E-5</v>
      </c>
      <c r="X357" s="197">
        <v>3.6185173125641702E-4</v>
      </c>
      <c r="Y357" s="190">
        <v>5.3471275900674198E-5</v>
      </c>
      <c r="Z357" s="197">
        <v>2.9920031238579899E-4</v>
      </c>
      <c r="AA357" s="190">
        <v>6.3740874718881403E-5</v>
      </c>
      <c r="AB357" s="197">
        <v>1.9786171743318501E-4</v>
      </c>
      <c r="AC357" s="190">
        <v>4.33557844038096E-5</v>
      </c>
      <c r="AD357" s="197">
        <v>4.4711670725540399E-4</v>
      </c>
      <c r="AE357" s="190">
        <v>2.2012571487616E-4</v>
      </c>
      <c r="AF357" s="197">
        <v>2.62981123020282E-3</v>
      </c>
      <c r="AG357" s="190"/>
      <c r="AH357" s="197">
        <v>1.5047459538804499E-3</v>
      </c>
      <c r="AI357" s="190"/>
      <c r="AJ357" s="197">
        <v>3.0324525061735698E-3</v>
      </c>
      <c r="AK357" s="190"/>
      <c r="AL357" s="197">
        <v>4.13470271404765E-2</v>
      </c>
      <c r="AM357" s="190"/>
      <c r="AN357" s="197">
        <v>3.5907092316389701E-4</v>
      </c>
      <c r="AO357" s="190">
        <v>2.7298345687762902E-4</v>
      </c>
      <c r="AP357" s="197">
        <v>2.1972472816956501E-4</v>
      </c>
      <c r="AQ357" s="190"/>
    </row>
    <row r="358" spans="1:43" x14ac:dyDescent="0.35">
      <c r="A358">
        <v>155.107</v>
      </c>
      <c r="B358" t="s">
        <v>1368</v>
      </c>
      <c r="C358" t="s">
        <v>1573</v>
      </c>
      <c r="D358" s="197">
        <v>7.4472270904603196E-3</v>
      </c>
      <c r="E358" s="190">
        <v>3.9219218287254399E-3</v>
      </c>
      <c r="F358" s="197">
        <v>7.8532972850507594E-3</v>
      </c>
      <c r="G358" s="190">
        <v>2.95448296556533E-3</v>
      </c>
      <c r="H358" s="197">
        <v>6.5596284174735797E-3</v>
      </c>
      <c r="I358" s="190">
        <v>2.87964889585461E-3</v>
      </c>
      <c r="J358" s="197">
        <v>1.46676858741321E-2</v>
      </c>
      <c r="K358" s="190">
        <v>1.2841866715897101E-2</v>
      </c>
      <c r="L358" s="197">
        <v>9.6764292580815408E-3</v>
      </c>
      <c r="M358" s="190">
        <v>5.9854619408348598E-3</v>
      </c>
      <c r="N358" s="197">
        <v>0.119757312308533</v>
      </c>
      <c r="O358" s="190">
        <v>2.23742985922337E-2</v>
      </c>
      <c r="P358" s="197">
        <v>0.351917400416563</v>
      </c>
      <c r="Q358" s="190"/>
      <c r="R358" s="197">
        <v>3.3028132181367298E-2</v>
      </c>
      <c r="S358" s="190">
        <v>5.2653398708433696E-3</v>
      </c>
      <c r="T358" s="197">
        <v>4.1665553231375101E-2</v>
      </c>
      <c r="U358" s="190">
        <v>7.4619955904268098E-3</v>
      </c>
      <c r="V358" s="197">
        <v>1.51091439982534E-2</v>
      </c>
      <c r="W358" s="190">
        <v>2.21496947959784E-3</v>
      </c>
      <c r="X358" s="197">
        <v>1.6223236498954699E-2</v>
      </c>
      <c r="Y358" s="190">
        <v>2.3161757044634101E-3</v>
      </c>
      <c r="Z358" s="197">
        <v>9.5682986834800497E-3</v>
      </c>
      <c r="AA358" s="190">
        <v>1.8342570338956701E-3</v>
      </c>
      <c r="AB358" s="197">
        <v>6.8364618182891702E-3</v>
      </c>
      <c r="AC358" s="190">
        <v>2.2005574981909201E-3</v>
      </c>
      <c r="AD358" s="197">
        <v>1.34893889776066E-2</v>
      </c>
      <c r="AE358" s="190">
        <v>3.0187315769868001E-3</v>
      </c>
      <c r="AF358" s="197">
        <v>0.15704648893343201</v>
      </c>
      <c r="AG358" s="190"/>
      <c r="AH358" s="197">
        <v>0.117940378789943</v>
      </c>
      <c r="AI358" s="190"/>
      <c r="AJ358" s="197">
        <v>6.5862147086847803E-2</v>
      </c>
      <c r="AK358" s="190"/>
      <c r="AL358" s="197">
        <v>0.30902629296071299</v>
      </c>
      <c r="AM358" s="190"/>
      <c r="AN358" s="197">
        <v>3.8604185066078101E-2</v>
      </c>
      <c r="AO358" s="190">
        <v>3.11350687692535E-2</v>
      </c>
      <c r="AP358" s="197">
        <v>1.2878547483925E-2</v>
      </c>
      <c r="AQ358" s="190"/>
    </row>
    <row r="359" spans="1:43" x14ac:dyDescent="0.35">
      <c r="A359">
        <v>155.143</v>
      </c>
      <c r="B359" t="s">
        <v>1127</v>
      </c>
      <c r="C359" t="s">
        <v>1668</v>
      </c>
      <c r="D359" s="197">
        <v>3.5393766333882402E-3</v>
      </c>
      <c r="E359" s="190">
        <v>1.7058290588688101E-3</v>
      </c>
      <c r="F359" s="197">
        <v>5.6375537609310699E-3</v>
      </c>
      <c r="G359" s="190">
        <v>2.0700630404098101E-3</v>
      </c>
      <c r="H359" s="197">
        <v>4.6955160032773301E-3</v>
      </c>
      <c r="I359" s="190">
        <v>2.9546080767042398E-3</v>
      </c>
      <c r="J359" s="197">
        <v>1.1109953260596399E-2</v>
      </c>
      <c r="K359" s="190">
        <v>8.9417778982046094E-3</v>
      </c>
      <c r="L359" s="197">
        <v>7.2695463776797E-3</v>
      </c>
      <c r="M359" s="190">
        <v>5.9356626345480404E-3</v>
      </c>
      <c r="N359" s="197">
        <v>7.4959565677877099E-3</v>
      </c>
      <c r="O359" s="190">
        <v>2.8185641538022001E-3</v>
      </c>
      <c r="P359" s="197">
        <v>3.836847974819E-2</v>
      </c>
      <c r="Q359" s="190"/>
      <c r="R359" s="197">
        <v>4.4368013265976402E-3</v>
      </c>
      <c r="S359" s="190">
        <v>8.2591201709098796E-4</v>
      </c>
      <c r="T359" s="197">
        <v>6.1426561181509498E-3</v>
      </c>
      <c r="U359" s="190">
        <v>4.8923174043267797E-3</v>
      </c>
      <c r="V359" s="197">
        <v>1.1235598007001499E-3</v>
      </c>
      <c r="W359" s="190">
        <v>3.0518077259747097E-4</v>
      </c>
      <c r="X359" s="197">
        <v>1.3195928084593701E-3</v>
      </c>
      <c r="Y359" s="190">
        <v>9.9432293668355996E-5</v>
      </c>
      <c r="Z359" s="197">
        <v>1.4881547050471201E-3</v>
      </c>
      <c r="AA359" s="190">
        <v>3.1575719916524799E-4</v>
      </c>
      <c r="AB359" s="197">
        <v>1.2644630977806E-3</v>
      </c>
      <c r="AC359" s="190">
        <v>7.2114331391703304E-4</v>
      </c>
      <c r="AD359" s="197">
        <v>2.0208416994202702E-3</v>
      </c>
      <c r="AE359" s="190">
        <v>5.3189757407891898E-4</v>
      </c>
      <c r="AF359" s="197">
        <v>2.0175780634713401E-2</v>
      </c>
      <c r="AG359" s="190"/>
      <c r="AH359" s="197">
        <v>1.30596622893291E-2</v>
      </c>
      <c r="AI359" s="190"/>
      <c r="AJ359" s="197">
        <v>1.3705099815828599E-2</v>
      </c>
      <c r="AK359" s="190"/>
      <c r="AL359" s="197">
        <v>2.9072491738393502E-2</v>
      </c>
      <c r="AM359" s="190"/>
      <c r="AN359" s="197">
        <v>4.4578470062650102E-3</v>
      </c>
      <c r="AO359" s="190">
        <v>3.6448736535433001E-3</v>
      </c>
      <c r="AP359" s="197">
        <v>1.7472929389262799E-3</v>
      </c>
      <c r="AQ359" s="190"/>
    </row>
    <row r="360" spans="1:43" x14ac:dyDescent="0.35">
      <c r="A360">
        <v>155.179</v>
      </c>
      <c r="B360" t="s">
        <v>1369</v>
      </c>
      <c r="C360" t="s">
        <v>1573</v>
      </c>
      <c r="D360" s="197">
        <v>2.8049277309840702E-3</v>
      </c>
      <c r="E360" s="190">
        <v>1.54393539754969E-3</v>
      </c>
      <c r="F360" s="197">
        <v>3.3281642916147499E-3</v>
      </c>
      <c r="G360" s="190">
        <v>1.32768491898355E-3</v>
      </c>
      <c r="H360" s="197">
        <v>2.5641370051301101E-3</v>
      </c>
      <c r="I360" s="190">
        <v>1.3139356762410499E-3</v>
      </c>
      <c r="J360" s="197">
        <v>7.1098184036356201E-3</v>
      </c>
      <c r="K360" s="190">
        <v>5.3961286003155898E-3</v>
      </c>
      <c r="L360" s="197">
        <v>5.4457777098574599E-3</v>
      </c>
      <c r="M360" s="190">
        <v>4.9246589555411203E-3</v>
      </c>
      <c r="N360" s="197">
        <v>9.1575700724928701E-4</v>
      </c>
      <c r="O360" s="190">
        <v>3.0005112467007598E-4</v>
      </c>
      <c r="P360" s="197">
        <v>1.9197135909565801E-3</v>
      </c>
      <c r="Q360" s="190"/>
      <c r="R360" s="197">
        <v>3.25244774324182E-3</v>
      </c>
      <c r="S360" s="190">
        <v>3.8916216902481397E-4</v>
      </c>
      <c r="T360" s="197">
        <v>6.3480019404797798E-3</v>
      </c>
      <c r="U360" s="190">
        <v>2.22667852333282E-3</v>
      </c>
      <c r="V360" s="197">
        <v>3.1114482052691499E-3</v>
      </c>
      <c r="W360" s="190">
        <v>8.2200991899066998E-4</v>
      </c>
      <c r="X360" s="197">
        <v>3.6696733515593901E-3</v>
      </c>
      <c r="Y360" s="190">
        <v>2.84804441365409E-4</v>
      </c>
      <c r="Z360" s="197">
        <v>3.4743969031879301E-3</v>
      </c>
      <c r="AA360" s="190">
        <v>6.0535549553172602E-4</v>
      </c>
      <c r="AB360" s="197">
        <v>2.2587657663621602E-3</v>
      </c>
      <c r="AC360" s="190">
        <v>4.2699143985448399E-4</v>
      </c>
      <c r="AD360" s="197">
        <v>2.9053799420062699E-3</v>
      </c>
      <c r="AE360" s="190">
        <v>6.3404196477550895E-4</v>
      </c>
      <c r="AF360" s="197">
        <v>1.3410056182239999E-2</v>
      </c>
      <c r="AG360" s="190"/>
      <c r="AH360" s="197">
        <v>2.0759621029235401E-3</v>
      </c>
      <c r="AI360" s="190"/>
      <c r="AJ360" s="197">
        <v>2.8064990120771202E-3</v>
      </c>
      <c r="AK360" s="190"/>
      <c r="AL360" s="197">
        <v>1.12352112766311E-2</v>
      </c>
      <c r="AM360" s="190"/>
      <c r="AN360" s="197">
        <v>4.90601305595415E-3</v>
      </c>
      <c r="AO360" s="190">
        <v>3.7224640343910599E-3</v>
      </c>
      <c r="AP360" s="197">
        <v>3.0552375547312799E-4</v>
      </c>
      <c r="AQ360" s="190"/>
    </row>
    <row r="361" spans="1:43" x14ac:dyDescent="0.35">
      <c r="A361">
        <v>156.066</v>
      </c>
      <c r="B361" t="s">
        <v>1370</v>
      </c>
      <c r="C361" t="s">
        <v>1573</v>
      </c>
      <c r="D361" s="197">
        <v>1.1471655405095201E-3</v>
      </c>
      <c r="E361" s="190">
        <v>7.4201411841392205E-4</v>
      </c>
      <c r="F361" s="197">
        <v>1.2581438874109899E-3</v>
      </c>
      <c r="G361" s="190">
        <v>4.7040333928288303E-4</v>
      </c>
      <c r="H361" s="197">
        <v>1.1293247615927701E-3</v>
      </c>
      <c r="I361" s="190">
        <v>5.8368448068584996E-4</v>
      </c>
      <c r="J361" s="197">
        <v>3.1622404584755299E-3</v>
      </c>
      <c r="K361" s="190">
        <v>3.5487067930446798E-3</v>
      </c>
      <c r="L361" s="197">
        <v>3.3783017479946599E-3</v>
      </c>
      <c r="M361" s="190">
        <v>3.3514555885009998E-3</v>
      </c>
      <c r="N361" s="197">
        <v>1.12217234184383E-3</v>
      </c>
      <c r="O361" s="190">
        <v>1.1481003365294999E-4</v>
      </c>
      <c r="P361" s="197">
        <v>5.4377564902510301E-3</v>
      </c>
      <c r="Q361" s="190"/>
      <c r="R361" s="197">
        <v>6.0223716318602897E-4</v>
      </c>
      <c r="S361" s="190">
        <v>2.0449608068911799E-5</v>
      </c>
      <c r="T361" s="197">
        <v>5.4055456437442702E-4</v>
      </c>
      <c r="U361" s="190">
        <v>3.67257451064767E-5</v>
      </c>
      <c r="V361" s="197">
        <v>1.19464512513251E-4</v>
      </c>
      <c r="W361" s="190">
        <v>3.7343158653683498E-5</v>
      </c>
      <c r="X361" s="197">
        <v>1.2607666238683099E-4</v>
      </c>
      <c r="Y361" s="190">
        <v>1.8253437803100599E-5</v>
      </c>
      <c r="Z361" s="197">
        <v>1.2320100271883099E-4</v>
      </c>
      <c r="AA361" s="190">
        <v>2.7246995389987201E-5</v>
      </c>
      <c r="AB361" s="197">
        <v>8.7376198384403196E-5</v>
      </c>
      <c r="AC361" s="190">
        <v>3.6663198248088699E-5</v>
      </c>
      <c r="AD361" s="197">
        <v>5.8288956041686695E-4</v>
      </c>
      <c r="AE361" s="190">
        <v>5.1067329185174905E-4</v>
      </c>
      <c r="AF361" s="197">
        <v>4.2396766003329799E-3</v>
      </c>
      <c r="AG361" s="190"/>
      <c r="AH361" s="197">
        <v>3.5268733884563901E-3</v>
      </c>
      <c r="AI361" s="190"/>
      <c r="AJ361" s="197">
        <v>5.3268660370244299E-3</v>
      </c>
      <c r="AK361" s="190"/>
      <c r="AL361" s="197">
        <v>4.3236428019046098E-2</v>
      </c>
      <c r="AM361" s="190"/>
      <c r="AN361" s="197">
        <v>7.9242392709630505E-5</v>
      </c>
      <c r="AO361" s="190">
        <v>3.4239162379281898E-5</v>
      </c>
      <c r="AP361" s="197">
        <v>1.0634909386714401E-4</v>
      </c>
      <c r="AQ361" s="190"/>
    </row>
    <row r="362" spans="1:43" x14ac:dyDescent="0.35">
      <c r="A362">
        <v>157.05000000000001</v>
      </c>
      <c r="B362" t="s">
        <v>1371</v>
      </c>
      <c r="C362" t="s">
        <v>1573</v>
      </c>
      <c r="D362" s="197">
        <v>1.0656433743805699E-2</v>
      </c>
      <c r="E362" s="190">
        <v>3.4421697112983298E-3</v>
      </c>
      <c r="F362" s="197">
        <v>1.0704147914805199E-2</v>
      </c>
      <c r="G362" s="190">
        <v>3.7303194467886102E-3</v>
      </c>
      <c r="H362" s="197">
        <v>1.3829689433334E-2</v>
      </c>
      <c r="I362" s="190">
        <v>9.3197555731916494E-3</v>
      </c>
      <c r="J362" s="197">
        <v>1.3102465596257801E-2</v>
      </c>
      <c r="K362" s="190">
        <v>7.72946939602338E-3</v>
      </c>
      <c r="L362" s="197">
        <v>1.02230387571235E-2</v>
      </c>
      <c r="M362" s="190">
        <v>6.1099751337270296E-3</v>
      </c>
      <c r="N362" s="197">
        <v>3.2514214773510702E-4</v>
      </c>
      <c r="O362" s="190">
        <v>3.9536827183281502E-5</v>
      </c>
      <c r="P362" s="197">
        <v>1.1320960655057299E-3</v>
      </c>
      <c r="Q362" s="190"/>
      <c r="R362" s="197">
        <v>3.5367756391594697E-4</v>
      </c>
      <c r="S362" s="190">
        <v>3.41232615121599E-5</v>
      </c>
      <c r="T362" s="197">
        <v>2.2983749129409001E-4</v>
      </c>
      <c r="U362" s="190">
        <v>4.2807634238396698E-5</v>
      </c>
      <c r="V362" s="197">
        <v>8.8358648927797697E-5</v>
      </c>
      <c r="W362" s="190">
        <v>1.5725211108222601E-5</v>
      </c>
      <c r="X362" s="197">
        <v>9.2967697382390503E-5</v>
      </c>
      <c r="Y362" s="190">
        <v>1.2609140423889301E-5</v>
      </c>
      <c r="Z362" s="197">
        <v>9.7796916708049595E-5</v>
      </c>
      <c r="AA362" s="190">
        <v>1.40346328771141E-5</v>
      </c>
      <c r="AB362" s="197">
        <v>6.5072886517078798E-5</v>
      </c>
      <c r="AC362" s="190">
        <v>1.49809375335721E-5</v>
      </c>
      <c r="AD362" s="197">
        <v>2.1846523514941799E-4</v>
      </c>
      <c r="AE362" s="190">
        <v>1.15945042212631E-4</v>
      </c>
      <c r="AF362" s="197">
        <v>1.3600194794908299E-3</v>
      </c>
      <c r="AG362" s="190"/>
      <c r="AH362" s="197">
        <v>6.61725973499828E-4</v>
      </c>
      <c r="AI362" s="190"/>
      <c r="AJ362" s="197">
        <v>1.62869068585274E-3</v>
      </c>
      <c r="AK362" s="190"/>
      <c r="AL362" s="197">
        <v>7.8006816008724996E-3</v>
      </c>
      <c r="AM362" s="190"/>
      <c r="AN362" s="197">
        <v>1.48854111247706E-4</v>
      </c>
      <c r="AO362" s="190">
        <v>1.1211808336453699E-4</v>
      </c>
      <c r="AP362" s="197">
        <v>5.7372826054620999E-5</v>
      </c>
      <c r="AQ362" s="190"/>
    </row>
    <row r="363" spans="1:43" x14ac:dyDescent="0.35">
      <c r="A363">
        <v>157.065</v>
      </c>
      <c r="B363" t="s">
        <v>1372</v>
      </c>
      <c r="C363" t="s">
        <v>1573</v>
      </c>
      <c r="D363" s="197">
        <v>8.3161775903618698E-3</v>
      </c>
      <c r="E363" s="190">
        <v>5.5565147976562503E-3</v>
      </c>
      <c r="F363" s="197">
        <v>9.6518533545161406E-3</v>
      </c>
      <c r="G363" s="190">
        <v>5.7338988308511703E-3</v>
      </c>
      <c r="H363" s="197">
        <v>8.2350397361009992E-3</v>
      </c>
      <c r="I363" s="190">
        <v>6.8401381682165804E-3</v>
      </c>
      <c r="J363" s="197">
        <v>1.0673201658703E-2</v>
      </c>
      <c r="K363" s="190">
        <v>1.12073217248075E-2</v>
      </c>
      <c r="L363" s="197">
        <v>5.7295360381408996E-3</v>
      </c>
      <c r="M363" s="190">
        <v>2.6571153978072201E-3</v>
      </c>
      <c r="N363" s="197">
        <v>5.7083670555380696E-3</v>
      </c>
      <c r="O363" s="190">
        <v>1.3840823659757699E-3</v>
      </c>
      <c r="P363" s="197">
        <v>2.6980313910825199E-2</v>
      </c>
      <c r="Q363" s="190"/>
      <c r="R363" s="197">
        <v>4.6920255427912597E-3</v>
      </c>
      <c r="S363" s="190">
        <v>7.1309090609027398E-4</v>
      </c>
      <c r="T363" s="197">
        <v>4.3921000672289302E-3</v>
      </c>
      <c r="U363" s="190">
        <v>2.4730823532553002E-3</v>
      </c>
      <c r="V363" s="197">
        <v>9.4275254868682096E-4</v>
      </c>
      <c r="W363" s="190">
        <v>1.83580890508771E-4</v>
      </c>
      <c r="X363" s="197">
        <v>1.419648520545E-3</v>
      </c>
      <c r="Y363" s="190">
        <v>6.5685174554349095E-4</v>
      </c>
      <c r="Z363" s="197">
        <v>1.0996189121054399E-3</v>
      </c>
      <c r="AA363" s="190">
        <v>6.8632818034813198E-4</v>
      </c>
      <c r="AB363" s="197">
        <v>1.20818148959035E-3</v>
      </c>
      <c r="AC363" s="190">
        <v>6.5147459317837001E-4</v>
      </c>
      <c r="AD363" s="197">
        <v>3.3876295748166601E-3</v>
      </c>
      <c r="AE363" s="190">
        <v>1.84901352206329E-3</v>
      </c>
      <c r="AF363" s="197">
        <v>1.9350636542337599E-2</v>
      </c>
      <c r="AG363" s="190"/>
      <c r="AH363" s="197">
        <v>3.6553834498032301E-3</v>
      </c>
      <c r="AI363" s="190"/>
      <c r="AJ363" s="197">
        <v>2.5451723568977601E-3</v>
      </c>
      <c r="AK363" s="190"/>
      <c r="AL363" s="197">
        <v>5.0782153805305303E-3</v>
      </c>
      <c r="AM363" s="190"/>
      <c r="AN363" s="197">
        <v>2.74464908173496E-3</v>
      </c>
      <c r="AO363" s="190">
        <v>3.1402907711635601E-3</v>
      </c>
      <c r="AP363" s="197">
        <v>1.49748303563008E-3</v>
      </c>
      <c r="AQ363" s="190"/>
    </row>
    <row r="364" spans="1:43" x14ac:dyDescent="0.35">
      <c r="A364">
        <v>157.08600000000001</v>
      </c>
      <c r="B364" t="s">
        <v>1373</v>
      </c>
      <c r="C364" t="s">
        <v>1573</v>
      </c>
      <c r="D364" s="197">
        <v>1.2263727954906999E-2</v>
      </c>
      <c r="E364" s="190">
        <v>5.2543871288102603E-3</v>
      </c>
      <c r="F364" s="197">
        <v>1.06449772659229E-2</v>
      </c>
      <c r="G364" s="190">
        <v>3.6739075460302199E-3</v>
      </c>
      <c r="H364" s="197">
        <v>1.85156523074471E-2</v>
      </c>
      <c r="I364" s="190">
        <v>2.5277726684481701E-2</v>
      </c>
      <c r="J364" s="197">
        <v>1.5653234136313102E-2</v>
      </c>
      <c r="K364" s="190">
        <v>1.19620490097064E-2</v>
      </c>
      <c r="L364" s="197">
        <v>2.0878273348212201E-2</v>
      </c>
      <c r="M364" s="190">
        <v>1.4108494060573899E-2</v>
      </c>
      <c r="N364" s="197">
        <v>4.3897967727980899E-3</v>
      </c>
      <c r="O364" s="190">
        <v>1.30022239604677E-3</v>
      </c>
      <c r="P364" s="197">
        <v>7.36817152956931E-3</v>
      </c>
      <c r="Q364" s="190"/>
      <c r="R364" s="197">
        <v>1.24122611767505E-2</v>
      </c>
      <c r="S364" s="190">
        <v>5.62943699984037E-3</v>
      </c>
      <c r="T364" s="197">
        <v>1.1967268445286601E-2</v>
      </c>
      <c r="U364" s="190">
        <v>6.8627749301151501E-3</v>
      </c>
      <c r="V364" s="197">
        <v>4.2869684984169001E-3</v>
      </c>
      <c r="W364" s="190">
        <v>2.2278332831725698E-3</v>
      </c>
      <c r="X364" s="197">
        <v>5.4194357373098098E-3</v>
      </c>
      <c r="Y364" s="190">
        <v>1.5372903528164401E-3</v>
      </c>
      <c r="Z364" s="197">
        <v>2.8499278057570999E-3</v>
      </c>
      <c r="AA364" s="190">
        <v>7.5792370204802895E-4</v>
      </c>
      <c r="AB364" s="197">
        <v>3.0823953027199402E-3</v>
      </c>
      <c r="AC364" s="190">
        <v>1.19888219184748E-3</v>
      </c>
      <c r="AD364" s="197">
        <v>3.9096092162569304E-3</v>
      </c>
      <c r="AE364" s="190">
        <v>2.2490536337980201E-3</v>
      </c>
      <c r="AF364" s="197">
        <v>8.3345142082768397E-3</v>
      </c>
      <c r="AG364" s="190"/>
      <c r="AH364" s="197">
        <v>1.03855484275075E-3</v>
      </c>
      <c r="AI364" s="190"/>
      <c r="AJ364" s="197">
        <v>1.09197792175107E-2</v>
      </c>
      <c r="AK364" s="190"/>
      <c r="AL364" s="197">
        <v>6.9998911902553196E-3</v>
      </c>
      <c r="AM364" s="190"/>
      <c r="AN364" s="197">
        <v>4.7957865666755099E-4</v>
      </c>
      <c r="AO364" s="190">
        <v>4.5108958482643598E-5</v>
      </c>
      <c r="AP364" s="197">
        <v>1.7737541899710699E-3</v>
      </c>
      <c r="AQ364" s="190"/>
    </row>
    <row r="365" spans="1:43" x14ac:dyDescent="0.35">
      <c r="A365">
        <v>157.101</v>
      </c>
      <c r="B365" t="s">
        <v>1129</v>
      </c>
      <c r="C365" t="s">
        <v>1669</v>
      </c>
      <c r="D365" s="197">
        <v>2.51127661552067E-2</v>
      </c>
      <c r="E365" s="190">
        <v>1.9462833333878299E-2</v>
      </c>
      <c r="F365" s="197">
        <v>2.5254837515324799E-2</v>
      </c>
      <c r="G365" s="190">
        <v>1.2947817029150601E-2</v>
      </c>
      <c r="H365" s="197">
        <v>2.24253334964419E-2</v>
      </c>
      <c r="I365" s="190">
        <v>1.40070482981734E-2</v>
      </c>
      <c r="J365" s="197">
        <v>4.9391584799965901E-2</v>
      </c>
      <c r="K365" s="190">
        <v>4.5798271694348497E-2</v>
      </c>
      <c r="L365" s="197">
        <v>2.3673389194897101E-2</v>
      </c>
      <c r="M365" s="190">
        <v>1.77150727892336E-2</v>
      </c>
      <c r="N365" s="197">
        <v>8.2473366762279808E-3</v>
      </c>
      <c r="O365" s="190">
        <v>1.5918586584130099E-3</v>
      </c>
      <c r="P365" s="197">
        <v>2.17178880133642E-2</v>
      </c>
      <c r="Q365" s="190"/>
      <c r="R365" s="197">
        <v>5.9342904069873102E-3</v>
      </c>
      <c r="S365" s="190">
        <v>1.1051989037183601E-3</v>
      </c>
      <c r="T365" s="197">
        <v>4.5101095920710198E-3</v>
      </c>
      <c r="U365" s="190">
        <v>3.3924449092799201E-3</v>
      </c>
      <c r="V365" s="197">
        <v>1.15215057231941E-4</v>
      </c>
      <c r="W365" s="190">
        <v>4.9577727415615301E-5</v>
      </c>
      <c r="X365" s="197">
        <v>1.4054380110289401E-4</v>
      </c>
      <c r="Y365" s="190">
        <v>4.8749889888836899E-5</v>
      </c>
      <c r="Z365" s="197">
        <v>1.0006528767361E-4</v>
      </c>
      <c r="AA365" s="190">
        <v>1.5915930585724001E-4</v>
      </c>
      <c r="AB365" s="197">
        <v>3.3674410759559697E-5</v>
      </c>
      <c r="AC365" s="190">
        <v>3.2035561370529198E-5</v>
      </c>
      <c r="AD365" s="197">
        <v>9.26897443182568E-4</v>
      </c>
      <c r="AE365" s="190">
        <v>7.62026954243403E-4</v>
      </c>
      <c r="AF365" s="197">
        <v>6.8569061176527498E-3</v>
      </c>
      <c r="AG365" s="190"/>
      <c r="AH365" s="197">
        <v>1.07867962321302E-2</v>
      </c>
      <c r="AI365" s="190"/>
      <c r="AJ365" s="197">
        <v>8.0569610101100305E-3</v>
      </c>
      <c r="AK365" s="190"/>
      <c r="AL365" s="197">
        <v>2.1753160769221399E-2</v>
      </c>
      <c r="AM365" s="190"/>
      <c r="AN365" s="197">
        <v>4.6897414307516103E-4</v>
      </c>
      <c r="AO365" s="190">
        <v>4.4120209488853401E-4</v>
      </c>
      <c r="AP365" s="197">
        <v>6.2427935201349804E-4</v>
      </c>
      <c r="AQ365" s="190"/>
    </row>
    <row r="366" spans="1:43" x14ac:dyDescent="0.35">
      <c r="A366">
        <v>157.12200000000001</v>
      </c>
      <c r="B366" t="s">
        <v>1374</v>
      </c>
      <c r="C366" t="s">
        <v>1573</v>
      </c>
      <c r="D366" s="197">
        <v>4.3955090288404896E-3</v>
      </c>
      <c r="E366" s="190">
        <v>2.6476954494954602E-3</v>
      </c>
      <c r="F366" s="197">
        <v>8.0629575298209206E-3</v>
      </c>
      <c r="G366" s="190">
        <v>4.2113234099564597E-3</v>
      </c>
      <c r="H366" s="197">
        <v>4.2953735314062496E-3</v>
      </c>
      <c r="I366" s="190">
        <v>3.0426006023020302E-3</v>
      </c>
      <c r="J366" s="197">
        <v>1.0280251309128101E-2</v>
      </c>
      <c r="K366" s="190">
        <v>7.7652454493376596E-3</v>
      </c>
      <c r="L366" s="197">
        <v>8.2306878469634998E-3</v>
      </c>
      <c r="M366" s="190">
        <v>6.4843332299493097E-3</v>
      </c>
      <c r="N366" s="197">
        <v>2.9223336294098901E-3</v>
      </c>
      <c r="O366" s="190">
        <v>1.57957664667363E-4</v>
      </c>
      <c r="P366" s="197">
        <v>7.8755145625339605E-3</v>
      </c>
      <c r="Q366" s="190"/>
      <c r="R366" s="197">
        <v>2.73552843259031E-3</v>
      </c>
      <c r="S366" s="190">
        <v>5.9686094747234304E-4</v>
      </c>
      <c r="T366" s="197">
        <v>4.69802473842134E-3</v>
      </c>
      <c r="U366" s="190">
        <v>8.7209754075207903E-4</v>
      </c>
      <c r="V366" s="197">
        <v>2.4927469976418698E-3</v>
      </c>
      <c r="W366" s="190">
        <v>4.2820504021808301E-4</v>
      </c>
      <c r="X366" s="197">
        <v>2.5733520847884702E-3</v>
      </c>
      <c r="Y366" s="190">
        <v>5.3430907234004298E-4</v>
      </c>
      <c r="Z366" s="197">
        <v>1.9717210831367198E-3</v>
      </c>
      <c r="AA366" s="190">
        <v>2.4539829639356298E-4</v>
      </c>
      <c r="AB366" s="197">
        <v>1.3274398601971001E-3</v>
      </c>
      <c r="AC366" s="190">
        <v>5.6137364433418203E-4</v>
      </c>
      <c r="AD366" s="197">
        <v>2.2889264924761399E-3</v>
      </c>
      <c r="AE366" s="190">
        <v>9.9814042302943595E-5</v>
      </c>
      <c r="AF366" s="197">
        <v>2.1481740596752098E-2</v>
      </c>
      <c r="AG366" s="190"/>
      <c r="AH366" s="197">
        <v>8.2053606647954393E-3</v>
      </c>
      <c r="AI366" s="190"/>
      <c r="AJ366" s="197">
        <v>2.0009773856317001E-2</v>
      </c>
      <c r="AK366" s="190"/>
      <c r="AL366" s="197">
        <v>2.1257877692818099E-2</v>
      </c>
      <c r="AM366" s="190"/>
      <c r="AN366" s="197">
        <v>6.55902597685914E-3</v>
      </c>
      <c r="AO366" s="190">
        <v>5.8302177017044198E-3</v>
      </c>
      <c r="AP366" s="197">
        <v>6.8713042351975604E-4</v>
      </c>
      <c r="AQ366" s="190"/>
    </row>
    <row r="367" spans="1:43" x14ac:dyDescent="0.35">
      <c r="A367">
        <v>157.15899999999999</v>
      </c>
      <c r="B367" t="s">
        <v>1130</v>
      </c>
      <c r="C367" t="s">
        <v>1670</v>
      </c>
      <c r="D367" s="197">
        <v>1.74411246939878E-3</v>
      </c>
      <c r="E367" s="190">
        <v>9.5993653524431295E-4</v>
      </c>
      <c r="F367" s="197">
        <v>2.4629559399645998E-3</v>
      </c>
      <c r="G367" s="190">
        <v>1.25638690542461E-3</v>
      </c>
      <c r="H367" s="197">
        <v>1.85601524063316E-3</v>
      </c>
      <c r="I367" s="190">
        <v>1.17214951372396E-3</v>
      </c>
      <c r="J367" s="197">
        <v>5.0300079263771499E-3</v>
      </c>
      <c r="K367" s="190">
        <v>6.2264406968614901E-3</v>
      </c>
      <c r="L367" s="197">
        <v>4.0713131685347903E-3</v>
      </c>
      <c r="M367" s="190">
        <v>3.5298820551297899E-3</v>
      </c>
      <c r="N367" s="197">
        <v>7.4477518126535996E-4</v>
      </c>
      <c r="O367" s="190">
        <v>6.3011677799071206E-5</v>
      </c>
      <c r="P367" s="197">
        <v>2.84610485538282E-3</v>
      </c>
      <c r="Q367" s="190"/>
      <c r="R367" s="197">
        <v>8.3453970183375097E-4</v>
      </c>
      <c r="S367" s="190">
        <v>3.6011836840192599E-5</v>
      </c>
      <c r="T367" s="197">
        <v>1.08807982425852E-3</v>
      </c>
      <c r="U367" s="190">
        <v>5.8381307462080495E-4</v>
      </c>
      <c r="V367" s="197">
        <v>2.3915743122134299E-4</v>
      </c>
      <c r="W367" s="190">
        <v>1.3498946278127301E-4</v>
      </c>
      <c r="X367" s="197">
        <v>3.1997202482788201E-4</v>
      </c>
      <c r="Y367" s="190">
        <v>1.87758162524177E-5</v>
      </c>
      <c r="Z367" s="197">
        <v>3.1534172201685702E-4</v>
      </c>
      <c r="AA367" s="190">
        <v>1.91987440498323E-5</v>
      </c>
      <c r="AB367" s="197">
        <v>2.2633158162059999E-4</v>
      </c>
      <c r="AC367" s="190">
        <v>6.8660624228809197E-5</v>
      </c>
      <c r="AD367" s="197">
        <v>5.89112434000861E-4</v>
      </c>
      <c r="AE367" s="190">
        <v>3.51729843753805E-4</v>
      </c>
      <c r="AF367" s="197">
        <v>2.8054890127171199E-3</v>
      </c>
      <c r="AG367" s="190"/>
      <c r="AH367" s="197">
        <v>2.1041963174130199E-3</v>
      </c>
      <c r="AI367" s="190"/>
      <c r="AJ367" s="197">
        <v>2.6886972278314298E-3</v>
      </c>
      <c r="AK367" s="190"/>
      <c r="AL367" s="197">
        <v>1.73783127733903E-2</v>
      </c>
      <c r="AM367" s="190"/>
      <c r="AN367" s="197">
        <v>8.1910931572722805E-5</v>
      </c>
      <c r="AO367" s="190">
        <v>2.0254153519962401E-5</v>
      </c>
      <c r="AP367" s="197">
        <v>1.346340611704E-4</v>
      </c>
      <c r="AQ367" s="190"/>
    </row>
    <row r="368" spans="1:43" x14ac:dyDescent="0.35">
      <c r="A368">
        <v>157.19499999999999</v>
      </c>
      <c r="B368" t="s">
        <v>1375</v>
      </c>
      <c r="C368" t="s">
        <v>1573</v>
      </c>
      <c r="D368" s="197">
        <v>1.51159337521491E-3</v>
      </c>
      <c r="E368" s="190">
        <v>1.1087366794898499E-3</v>
      </c>
      <c r="F368" s="197">
        <v>1.8107927920978501E-3</v>
      </c>
      <c r="G368" s="190">
        <v>9.5837724399070205E-4</v>
      </c>
      <c r="H368" s="197">
        <v>1.57786374301232E-3</v>
      </c>
      <c r="I368" s="190">
        <v>9.9086052038175297E-4</v>
      </c>
      <c r="J368" s="197">
        <v>3.6548345405125401E-3</v>
      </c>
      <c r="K368" s="190">
        <v>2.67555568307544E-3</v>
      </c>
      <c r="L368" s="197">
        <v>1.35430910654113E-3</v>
      </c>
      <c r="M368" s="190">
        <v>1.02618761977664E-3</v>
      </c>
      <c r="N368" s="197">
        <v>9.1060581036815792E-3</v>
      </c>
      <c r="O368" s="190">
        <v>1.9831699384938901E-3</v>
      </c>
      <c r="P368" s="197">
        <v>2.63500923558826E-2</v>
      </c>
      <c r="Q368" s="190"/>
      <c r="R368" s="197">
        <v>4.9997475975525896E-3</v>
      </c>
      <c r="S368" s="190">
        <v>9.2567254713044598E-4</v>
      </c>
      <c r="T368" s="197">
        <v>7.1695302673766498E-3</v>
      </c>
      <c r="U368" s="190">
        <v>2.9682074423984599E-3</v>
      </c>
      <c r="V368" s="197">
        <v>2.6319467423988798E-3</v>
      </c>
      <c r="W368" s="190">
        <v>9.6745286337826097E-4</v>
      </c>
      <c r="X368" s="197">
        <v>4.0247838533189802E-3</v>
      </c>
      <c r="Y368" s="190">
        <v>8.3328404178760896E-4</v>
      </c>
      <c r="Z368" s="197">
        <v>2.20035675889035E-3</v>
      </c>
      <c r="AA368" s="190">
        <v>5.8989659619785098E-4</v>
      </c>
      <c r="AB368" s="197">
        <v>1.8786400415898999E-3</v>
      </c>
      <c r="AC368" s="190">
        <v>6.8134506221271705E-4</v>
      </c>
      <c r="AD368" s="197">
        <v>4.8102513072331302E-3</v>
      </c>
      <c r="AE368" s="190">
        <v>2.06311247141195E-3</v>
      </c>
      <c r="AF368" s="197">
        <v>5.5322847418313198E-2</v>
      </c>
      <c r="AG368" s="190"/>
      <c r="AH368" s="197">
        <v>1.73296376408087E-2</v>
      </c>
      <c r="AI368" s="190"/>
      <c r="AJ368" s="197">
        <v>6.4771663599736597E-3</v>
      </c>
      <c r="AK368" s="190"/>
      <c r="AL368" s="197">
        <v>3.5779251693512398E-2</v>
      </c>
      <c r="AM368" s="190"/>
      <c r="AN368" s="197">
        <v>9.1851899039821407E-3</v>
      </c>
      <c r="AO368" s="190">
        <v>7.6778980162118997E-3</v>
      </c>
      <c r="AP368" s="197">
        <v>2.1794702640006601E-3</v>
      </c>
      <c r="AQ368" s="190"/>
    </row>
    <row r="369" spans="1:43" x14ac:dyDescent="0.35">
      <c r="A369">
        <v>158.096</v>
      </c>
      <c r="B369" t="s">
        <v>1376</v>
      </c>
      <c r="C369" t="s">
        <v>1573</v>
      </c>
      <c r="D369" s="197">
        <v>8.6824222540085095E-4</v>
      </c>
      <c r="E369" s="190">
        <v>7.6707880591278001E-4</v>
      </c>
      <c r="F369" s="197">
        <v>8.7512572780474999E-4</v>
      </c>
      <c r="G369" s="190">
        <v>3.9997462513152802E-4</v>
      </c>
      <c r="H369" s="197">
        <v>7.7015671935194002E-4</v>
      </c>
      <c r="I369" s="190">
        <v>5.4280961984066805E-4</v>
      </c>
      <c r="J369" s="197">
        <v>2.9250221949388201E-3</v>
      </c>
      <c r="K369" s="190">
        <v>3.4426971290279201E-3</v>
      </c>
      <c r="L369" s="197">
        <v>2.30332121636066E-3</v>
      </c>
      <c r="M369" s="190">
        <v>2.30627769286379E-3</v>
      </c>
      <c r="N369" s="197">
        <v>2.9853290627335602E-3</v>
      </c>
      <c r="O369" s="190">
        <v>1.24417866958952E-3</v>
      </c>
      <c r="P369" s="197">
        <v>6.7907916109881099E-3</v>
      </c>
      <c r="Q369" s="190"/>
      <c r="R369" s="197">
        <v>8.7095938311408105E-3</v>
      </c>
      <c r="S369" s="190">
        <v>2.1029443991836699E-3</v>
      </c>
      <c r="T369" s="197">
        <v>9.0559206712682305E-3</v>
      </c>
      <c r="U369" s="190">
        <v>4.2923163767316199E-3</v>
      </c>
      <c r="V369" s="197">
        <v>3.5110142081600398E-3</v>
      </c>
      <c r="W369" s="190">
        <v>1.2402629780553899E-3</v>
      </c>
      <c r="X369" s="197">
        <v>3.8473011800058601E-3</v>
      </c>
      <c r="Y369" s="190">
        <v>4.48832726208823E-5</v>
      </c>
      <c r="Z369" s="197">
        <v>3.5818168267875098E-3</v>
      </c>
      <c r="AA369" s="190">
        <v>7.1068895012634502E-4</v>
      </c>
      <c r="AB369" s="197">
        <v>3.1131060665030401E-3</v>
      </c>
      <c r="AC369" s="190">
        <v>9.8219092479229003E-4</v>
      </c>
      <c r="AD369" s="197">
        <v>2.9184376299418299E-3</v>
      </c>
      <c r="AE369" s="190">
        <v>1.0482147270535001E-3</v>
      </c>
      <c r="AF369" s="197">
        <v>1.1910976887483399E-2</v>
      </c>
      <c r="AG369" s="190"/>
      <c r="AH369" s="197">
        <v>3.7491617946782902E-3</v>
      </c>
      <c r="AI369" s="190"/>
      <c r="AJ369" s="197">
        <v>2.73462203176013E-3</v>
      </c>
      <c r="AK369" s="190"/>
      <c r="AL369" s="197">
        <v>6.9985385734609596E-3</v>
      </c>
      <c r="AM369" s="190"/>
      <c r="AN369" s="197">
        <v>1.4945990461539701E-3</v>
      </c>
      <c r="AO369" s="190">
        <v>8.8258026946400005E-4</v>
      </c>
      <c r="AP369" s="197">
        <v>1.5989713466719501E-3</v>
      </c>
      <c r="AQ369" s="190"/>
    </row>
    <row r="370" spans="1:43" x14ac:dyDescent="0.35">
      <c r="A370">
        <v>158.97499999999999</v>
      </c>
      <c r="B370" t="s">
        <v>1377</v>
      </c>
      <c r="C370" t="s">
        <v>1573</v>
      </c>
      <c r="D370" s="197">
        <v>1.76858608620027E-4</v>
      </c>
      <c r="E370" s="190">
        <v>7.5472783700441197E-5</v>
      </c>
      <c r="F370" s="197">
        <v>2.5232415870419801E-4</v>
      </c>
      <c r="G370" s="190">
        <v>7.5769239588725906E-5</v>
      </c>
      <c r="H370" s="197">
        <v>1.4962881373642599E-4</v>
      </c>
      <c r="I370" s="190">
        <v>8.8365599487421698E-5</v>
      </c>
      <c r="J370" s="197">
        <v>3.20728812341905E-4</v>
      </c>
      <c r="K370" s="190">
        <v>2.24284696325989E-4</v>
      </c>
      <c r="L370" s="197">
        <v>3.3182553661045301E-4</v>
      </c>
      <c r="M370" s="190">
        <v>2.1565727202154801E-4</v>
      </c>
      <c r="N370" s="197">
        <v>1.25833719807576E-2</v>
      </c>
      <c r="O370" s="190">
        <v>1.92955826951663E-3</v>
      </c>
      <c r="P370" s="197">
        <v>4.5427705824471303E-2</v>
      </c>
      <c r="Q370" s="190"/>
      <c r="R370" s="197">
        <v>4.41364313752986E-3</v>
      </c>
      <c r="S370" s="190">
        <v>8.7190428282213502E-4</v>
      </c>
      <c r="T370" s="197">
        <v>5.5520363506520896E-3</v>
      </c>
      <c r="U370" s="190">
        <v>5.9410496383737301E-4</v>
      </c>
      <c r="V370" s="197">
        <v>2.0246731871862E-3</v>
      </c>
      <c r="W370" s="190">
        <v>2.6598081000084003E-4</v>
      </c>
      <c r="X370" s="197">
        <v>1.97115693063416E-3</v>
      </c>
      <c r="Y370" s="190">
        <v>4.3165393749538199E-4</v>
      </c>
      <c r="Z370" s="197">
        <v>1.7622036198726399E-3</v>
      </c>
      <c r="AA370" s="190">
        <v>1.6883099820839601E-4</v>
      </c>
      <c r="AB370" s="197">
        <v>1.2309211780030299E-3</v>
      </c>
      <c r="AC370" s="190">
        <v>3.4127668808433902E-4</v>
      </c>
      <c r="AD370" s="197">
        <v>2.3880490604830601E-3</v>
      </c>
      <c r="AE370" s="190">
        <v>6.3355186979158196E-4</v>
      </c>
      <c r="AF370" s="197">
        <v>2.6640864565017401E-2</v>
      </c>
      <c r="AG370" s="190"/>
      <c r="AH370" s="197">
        <v>2.27584105165352E-2</v>
      </c>
      <c r="AI370" s="190"/>
      <c r="AJ370" s="197">
        <v>1.0457258888255499E-2</v>
      </c>
      <c r="AK370" s="190"/>
      <c r="AL370" s="197">
        <v>3.2476317012236897E-2</v>
      </c>
      <c r="AM370" s="190"/>
      <c r="AN370" s="197">
        <v>5.8477911303835197E-3</v>
      </c>
      <c r="AO370" s="190">
        <v>5.0463823689831204E-3</v>
      </c>
      <c r="AP370" s="197">
        <v>2.15562751189488E-3</v>
      </c>
      <c r="AQ370" s="190"/>
    </row>
    <row r="371" spans="1:43" x14ac:dyDescent="0.35">
      <c r="A371">
        <v>159.029</v>
      </c>
      <c r="B371" t="s">
        <v>1378</v>
      </c>
      <c r="C371" t="s">
        <v>1573</v>
      </c>
      <c r="D371" s="197">
        <v>2.3067271455623302E-3</v>
      </c>
      <c r="E371" s="190">
        <v>1.4146427052877701E-3</v>
      </c>
      <c r="F371" s="197">
        <v>2.8854250836125301E-3</v>
      </c>
      <c r="G371" s="190">
        <v>1.53996600920316E-3</v>
      </c>
      <c r="H371" s="197">
        <v>2.7734314470150099E-3</v>
      </c>
      <c r="I371" s="190">
        <v>2.4591465928757799E-3</v>
      </c>
      <c r="J371" s="197">
        <v>2.1789406184044699E-3</v>
      </c>
      <c r="K371" s="190">
        <v>9.7265348430275098E-4</v>
      </c>
      <c r="L371" s="197">
        <v>2.2336936413391299E-3</v>
      </c>
      <c r="M371" s="190">
        <v>1.2446899163426901E-3</v>
      </c>
      <c r="N371" s="197">
        <v>6.6115209890927704E-3</v>
      </c>
      <c r="O371" s="190">
        <v>1.2944544178574301E-3</v>
      </c>
      <c r="P371" s="197">
        <v>1.5419411775081601E-2</v>
      </c>
      <c r="Q371" s="190"/>
      <c r="R371" s="197">
        <v>4.47480389119793E-3</v>
      </c>
      <c r="S371" s="190">
        <v>1.1342356258357601E-3</v>
      </c>
      <c r="T371" s="197">
        <v>2.4188836113082702E-3</v>
      </c>
      <c r="U371" s="190">
        <v>1.07995185906864E-3</v>
      </c>
      <c r="V371" s="197">
        <v>1.35008429639322E-3</v>
      </c>
      <c r="W371" s="190">
        <v>6.9001936016719202E-4</v>
      </c>
      <c r="X371" s="197">
        <v>1.4092436845775599E-3</v>
      </c>
      <c r="Y371" s="190">
        <v>1.53166991626869E-5</v>
      </c>
      <c r="Z371" s="197">
        <v>9.1390952020223596E-4</v>
      </c>
      <c r="AA371" s="190">
        <v>1.08256824263478E-4</v>
      </c>
      <c r="AB371" s="197">
        <v>6.5890734339710895E-4</v>
      </c>
      <c r="AC371" s="190">
        <v>2.04218706545044E-4</v>
      </c>
      <c r="AD371" s="197">
        <v>1.68917399569378E-3</v>
      </c>
      <c r="AE371" s="190">
        <v>1.15773568710496E-3</v>
      </c>
      <c r="AF371" s="197">
        <v>1.1970105968279601E-2</v>
      </c>
      <c r="AG371" s="190"/>
      <c r="AH371" s="197">
        <v>3.3796041284412598E-3</v>
      </c>
      <c r="AI371" s="190"/>
      <c r="AJ371" s="197">
        <v>1.0540700949837299E-2</v>
      </c>
      <c r="AK371" s="190"/>
      <c r="AL371" s="197">
        <v>1.48252903979443E-2</v>
      </c>
      <c r="AM371" s="190"/>
      <c r="AN371" s="197">
        <v>3.31742473465358E-3</v>
      </c>
      <c r="AO371" s="190">
        <v>3.2529481873344399E-3</v>
      </c>
      <c r="AP371" s="197">
        <v>5.0064860682967702E-4</v>
      </c>
      <c r="AQ371" s="190"/>
    </row>
    <row r="372" spans="1:43" x14ac:dyDescent="0.35">
      <c r="A372">
        <v>159.04400000000001</v>
      </c>
      <c r="B372" t="s">
        <v>1379</v>
      </c>
      <c r="C372" t="s">
        <v>1573</v>
      </c>
      <c r="D372" s="197">
        <v>4.2857582284284799E-3</v>
      </c>
      <c r="E372" s="190">
        <v>1.7876224577918899E-3</v>
      </c>
      <c r="F372" s="197">
        <v>4.6288670078941298E-3</v>
      </c>
      <c r="G372" s="190">
        <v>1.63032903023102E-3</v>
      </c>
      <c r="H372" s="197">
        <v>4.1233279180157697E-3</v>
      </c>
      <c r="I372" s="190">
        <v>2.3246836823116001E-3</v>
      </c>
      <c r="J372" s="197">
        <v>4.8834108688978299E-3</v>
      </c>
      <c r="K372" s="190">
        <v>3.4430407444044201E-3</v>
      </c>
      <c r="L372" s="197">
        <v>3.7950601577408601E-3</v>
      </c>
      <c r="M372" s="190">
        <v>1.3374059682592801E-3</v>
      </c>
      <c r="N372" s="197">
        <v>2.1056222618020702E-3</v>
      </c>
      <c r="O372" s="190">
        <v>2.41427291006606E-4</v>
      </c>
      <c r="P372" s="197">
        <v>5.98213617300961E-3</v>
      </c>
      <c r="Q372" s="190"/>
      <c r="R372" s="197">
        <v>2.02271988211347E-3</v>
      </c>
      <c r="S372" s="190">
        <v>4.7168372987775001E-4</v>
      </c>
      <c r="T372" s="197">
        <v>1.678380123874E-3</v>
      </c>
      <c r="U372" s="190">
        <v>8.8799288157244004E-4</v>
      </c>
      <c r="V372" s="197">
        <v>3.9495305964870701E-4</v>
      </c>
      <c r="W372" s="190">
        <v>1.19147701874545E-4</v>
      </c>
      <c r="X372" s="197">
        <v>4.4332346343062002E-4</v>
      </c>
      <c r="Y372" s="190">
        <v>4.97506675892638E-5</v>
      </c>
      <c r="Z372" s="197">
        <v>2.7095326191453199E-4</v>
      </c>
      <c r="AA372" s="190">
        <v>6.6755156258866706E-5</v>
      </c>
      <c r="AB372" s="197">
        <v>1.8932460983363099E-4</v>
      </c>
      <c r="AC372" s="190">
        <v>5.8095053418337399E-5</v>
      </c>
      <c r="AD372" s="197">
        <v>5.7059815591001695E-4</v>
      </c>
      <c r="AE372" s="190">
        <v>2.0685188035434699E-4</v>
      </c>
      <c r="AF372" s="197">
        <v>4.6357235220955296E-3</v>
      </c>
      <c r="AG372" s="190"/>
      <c r="AH372" s="197">
        <v>1.6851046546808501E-3</v>
      </c>
      <c r="AI372" s="190"/>
      <c r="AJ372" s="197">
        <v>7.2548278670837201E-3</v>
      </c>
      <c r="AK372" s="190"/>
      <c r="AL372" s="197">
        <v>6.5573317675289402E-3</v>
      </c>
      <c r="AM372" s="190"/>
      <c r="AN372" s="197">
        <v>5.8111243996483903E-4</v>
      </c>
      <c r="AO372" s="190">
        <v>4.9176459487227796E-4</v>
      </c>
      <c r="AP372" s="197">
        <v>2.5239678856197402E-4</v>
      </c>
      <c r="AQ372" s="190"/>
    </row>
    <row r="373" spans="1:43" x14ac:dyDescent="0.35">
      <c r="A373">
        <v>159.065</v>
      </c>
      <c r="B373" t="s">
        <v>1380</v>
      </c>
      <c r="C373" t="s">
        <v>1573</v>
      </c>
      <c r="D373" s="197">
        <v>8.4620541470771908E-3</v>
      </c>
      <c r="E373" s="190">
        <v>2.61514823863813E-3</v>
      </c>
      <c r="F373" s="197">
        <v>7.9421353531528502E-3</v>
      </c>
      <c r="G373" s="190">
        <v>2.4125677200179702E-3</v>
      </c>
      <c r="H373" s="197">
        <v>8.0734260857582996E-3</v>
      </c>
      <c r="I373" s="190">
        <v>4.7515042821929003E-3</v>
      </c>
      <c r="J373" s="197">
        <v>1.22393483026431E-2</v>
      </c>
      <c r="K373" s="190">
        <v>8.6766933876657008E-3</v>
      </c>
      <c r="L373" s="197">
        <v>1.2366236732510199E-2</v>
      </c>
      <c r="M373" s="190">
        <v>7.7372983822543099E-3</v>
      </c>
      <c r="N373" s="197">
        <v>6.9067195591637504E-4</v>
      </c>
      <c r="O373" s="190">
        <v>1.0002971077935801E-4</v>
      </c>
      <c r="P373" s="197">
        <v>1.80643849898024E-3</v>
      </c>
      <c r="Q373" s="190"/>
      <c r="R373" s="197">
        <v>6.5138079487892203E-4</v>
      </c>
      <c r="S373" s="190">
        <v>3.05397061689008E-5</v>
      </c>
      <c r="T373" s="197">
        <v>8.3501779235138705E-4</v>
      </c>
      <c r="U373" s="190">
        <v>4.8838856737485898E-4</v>
      </c>
      <c r="V373" s="197">
        <v>1.86226966737048E-4</v>
      </c>
      <c r="W373" s="190">
        <v>5.9424176621306297E-5</v>
      </c>
      <c r="X373" s="197">
        <v>2.3559066383821599E-4</v>
      </c>
      <c r="Y373" s="190">
        <v>2.22287842614191E-5</v>
      </c>
      <c r="Z373" s="197">
        <v>1.7423944307992201E-4</v>
      </c>
      <c r="AA373" s="190">
        <v>2.4008416697452901E-5</v>
      </c>
      <c r="AB373" s="197">
        <v>8.9076543756453098E-5</v>
      </c>
      <c r="AC373" s="190">
        <v>1.3974240816160701E-5</v>
      </c>
      <c r="AD373" s="197">
        <v>3.5440124557929497E-4</v>
      </c>
      <c r="AE373" s="190">
        <v>1.9735686032275901E-4</v>
      </c>
      <c r="AF373" s="197">
        <v>2.5700278611091999E-3</v>
      </c>
      <c r="AG373" s="190"/>
      <c r="AH373" s="197">
        <v>1.02430806188361E-3</v>
      </c>
      <c r="AI373" s="190"/>
      <c r="AJ373" s="197">
        <v>2.42894105930832E-3</v>
      </c>
      <c r="AK373" s="190"/>
      <c r="AL373" s="197">
        <v>1.5128398986095399E-2</v>
      </c>
      <c r="AM373" s="190"/>
      <c r="AN373" s="197">
        <v>9.2946024911602797E-5</v>
      </c>
      <c r="AO373" s="190">
        <v>5.1548234782901401E-5</v>
      </c>
      <c r="AP373" s="197">
        <v>6.1515483920551102E-5</v>
      </c>
      <c r="AQ373" s="190"/>
    </row>
    <row r="374" spans="1:43" x14ac:dyDescent="0.35">
      <c r="A374">
        <v>159.08000000000001</v>
      </c>
      <c r="B374" t="s">
        <v>1381</v>
      </c>
      <c r="C374" t="s">
        <v>1573</v>
      </c>
      <c r="D374" s="197">
        <v>1.8160407868993401E-2</v>
      </c>
      <c r="E374" s="190">
        <v>9.5876677668777898E-3</v>
      </c>
      <c r="F374" s="197">
        <v>1.7133762997333501E-2</v>
      </c>
      <c r="G374" s="190">
        <v>8.5424100295438104E-3</v>
      </c>
      <c r="H374" s="197">
        <v>1.51804048375467E-2</v>
      </c>
      <c r="I374" s="190">
        <v>9.84572591916014E-3</v>
      </c>
      <c r="J374" s="197">
        <v>2.77842275473426E-2</v>
      </c>
      <c r="K374" s="190">
        <v>2.5721129983881302E-2</v>
      </c>
      <c r="L374" s="197">
        <v>2.37723595104255E-2</v>
      </c>
      <c r="M374" s="190">
        <v>1.51526887257156E-2</v>
      </c>
      <c r="N374" s="197">
        <v>1.5377229399045599E-4</v>
      </c>
      <c r="O374" s="190">
        <v>2.8498739903942E-5</v>
      </c>
      <c r="P374" s="197">
        <v>2.9033557859928601E-4</v>
      </c>
      <c r="Q374" s="190"/>
      <c r="R374" s="197">
        <v>1.4218650627327001E-4</v>
      </c>
      <c r="S374" s="190">
        <v>2.4615145173373601E-5</v>
      </c>
      <c r="T374" s="197">
        <v>1.9682991122939799E-4</v>
      </c>
      <c r="U374" s="190">
        <v>5.4202108651735301E-5</v>
      </c>
      <c r="V374" s="197">
        <v>4.2523697279888301E-5</v>
      </c>
      <c r="W374" s="190">
        <v>4.5301989658875398E-7</v>
      </c>
      <c r="X374" s="197">
        <v>4.8803212205341102E-5</v>
      </c>
      <c r="Y374" s="190">
        <v>2.0174967812580701E-5</v>
      </c>
      <c r="Z374" s="197">
        <v>4.2144571521570902E-5</v>
      </c>
      <c r="AA374" s="190">
        <v>2.0623600232533899E-5</v>
      </c>
      <c r="AB374" s="197">
        <v>3.84042332171311E-5</v>
      </c>
      <c r="AC374" s="190">
        <v>1.7353503344508799E-5</v>
      </c>
      <c r="AD374" s="197">
        <v>8.2342725188319502E-5</v>
      </c>
      <c r="AE374" s="190">
        <v>3.7228432128245598E-5</v>
      </c>
      <c r="AF374" s="197">
        <v>4.9393549660049297E-4</v>
      </c>
      <c r="AG374" s="190"/>
      <c r="AH374" s="197">
        <v>1.18234018867428E-4</v>
      </c>
      <c r="AI374" s="190"/>
      <c r="AJ374" s="197">
        <v>2.4635019399377802E-4</v>
      </c>
      <c r="AK374" s="190"/>
      <c r="AL374" s="197">
        <v>3.7086347441321599E-4</v>
      </c>
      <c r="AM374" s="190"/>
      <c r="AN374" s="197">
        <v>9.35324573705627E-5</v>
      </c>
      <c r="AO374" s="190">
        <v>9.5170760511911406E-5</v>
      </c>
      <c r="AP374" s="197">
        <v>3.61276386984715E-5</v>
      </c>
      <c r="AQ374" s="190"/>
    </row>
    <row r="375" spans="1:43" x14ac:dyDescent="0.35">
      <c r="A375">
        <v>159.11699999999999</v>
      </c>
      <c r="B375" t="s">
        <v>1382</v>
      </c>
      <c r="C375" t="s">
        <v>1573</v>
      </c>
      <c r="D375" s="197">
        <v>1.3087683864136701E-2</v>
      </c>
      <c r="E375" s="190">
        <v>1.1506022587403599E-2</v>
      </c>
      <c r="F375" s="197">
        <v>1.3279763945091901E-2</v>
      </c>
      <c r="G375" s="190">
        <v>6.4060894924179599E-3</v>
      </c>
      <c r="H375" s="197">
        <v>9.9935129396131698E-3</v>
      </c>
      <c r="I375" s="190">
        <v>5.6960776489336602E-3</v>
      </c>
      <c r="J375" s="197">
        <v>3.1769308978777701E-2</v>
      </c>
      <c r="K375" s="190">
        <v>2.8562488070060999E-2</v>
      </c>
      <c r="L375" s="197">
        <v>1.4861213661121701E-2</v>
      </c>
      <c r="M375" s="190">
        <v>1.2486802847915901E-2</v>
      </c>
      <c r="N375" s="197">
        <v>1.34256495356374E-3</v>
      </c>
      <c r="O375" s="190">
        <v>2.8824082016182403E-4</v>
      </c>
      <c r="P375" s="197">
        <v>1.0388727385207099E-2</v>
      </c>
      <c r="Q375" s="190"/>
      <c r="R375" s="197">
        <v>1.5444005814417899E-3</v>
      </c>
      <c r="S375" s="190">
        <v>3.5682226962736997E-5</v>
      </c>
      <c r="T375" s="197">
        <v>1.30869794627446E-3</v>
      </c>
      <c r="U375" s="190">
        <v>8.0065359004973902E-4</v>
      </c>
      <c r="V375" s="197">
        <v>4.4458360116075E-4</v>
      </c>
      <c r="W375" s="190">
        <v>1.17571733584864E-4</v>
      </c>
      <c r="X375" s="197">
        <v>5.1373753025265396E-4</v>
      </c>
      <c r="Y375" s="190">
        <v>1.8953512473592001E-4</v>
      </c>
      <c r="Z375" s="197">
        <v>3.8150720026410798E-4</v>
      </c>
      <c r="AA375" s="190">
        <v>1.10450323276834E-4</v>
      </c>
      <c r="AB375" s="197">
        <v>4.1659520088695699E-4</v>
      </c>
      <c r="AC375" s="190">
        <v>2.8739819800791E-4</v>
      </c>
      <c r="AD375" s="197">
        <v>1.1221467730921301E-3</v>
      </c>
      <c r="AE375" s="190">
        <v>7.0421518210976597E-4</v>
      </c>
      <c r="AF375" s="197">
        <v>6.6882351178468701E-3</v>
      </c>
      <c r="AG375" s="190"/>
      <c r="AH375" s="197">
        <v>2.81506006434642E-3</v>
      </c>
      <c r="AI375" s="190"/>
      <c r="AJ375" s="197">
        <v>1.23772266076796E-3</v>
      </c>
      <c r="AK375" s="190"/>
      <c r="AL375" s="197">
        <v>2.9682877294099001E-3</v>
      </c>
      <c r="AM375" s="190"/>
      <c r="AN375" s="197">
        <v>9.48135382883862E-4</v>
      </c>
      <c r="AO375" s="190">
        <v>1.0529727068927001E-3</v>
      </c>
      <c r="AP375" s="197">
        <v>9.3466635288223202E-4</v>
      </c>
      <c r="AQ375" s="190"/>
    </row>
    <row r="376" spans="1:43" x14ac:dyDescent="0.35">
      <c r="A376">
        <v>159.13800000000001</v>
      </c>
      <c r="B376" t="s">
        <v>1383</v>
      </c>
      <c r="C376" t="s">
        <v>1573</v>
      </c>
      <c r="D376" s="197">
        <v>2.7380985918483E-3</v>
      </c>
      <c r="E376" s="190">
        <v>1.1344094775249799E-3</v>
      </c>
      <c r="F376" s="197">
        <v>4.4324609957183403E-3</v>
      </c>
      <c r="G376" s="190">
        <v>2.4819695705708498E-3</v>
      </c>
      <c r="H376" s="197">
        <v>2.2410127842489701E-3</v>
      </c>
      <c r="I376" s="190">
        <v>7.99221283156621E-4</v>
      </c>
      <c r="J376" s="197">
        <v>7.4467375684305597E-3</v>
      </c>
      <c r="K376" s="190">
        <v>7.7832028813886204E-3</v>
      </c>
      <c r="L376" s="197">
        <v>9.7848140695144005E-3</v>
      </c>
      <c r="M376" s="190">
        <v>9.2505585934328002E-3</v>
      </c>
      <c r="N376" s="197">
        <v>2.1092706506442502E-3</v>
      </c>
      <c r="O376" s="190">
        <v>7.9592550160654098E-4</v>
      </c>
      <c r="P376" s="197">
        <v>4.55488092985969E-3</v>
      </c>
      <c r="Q376" s="190"/>
      <c r="R376" s="197">
        <v>4.2427513960553997E-3</v>
      </c>
      <c r="S376" s="190">
        <v>9.8457494758412293E-4</v>
      </c>
      <c r="T376" s="197">
        <v>4.40038215100679E-3</v>
      </c>
      <c r="U376" s="190">
        <v>1.47595696120583E-3</v>
      </c>
      <c r="V376" s="197">
        <v>2.0149362441705598E-3</v>
      </c>
      <c r="W376" s="190">
        <v>5.0873627937204403E-4</v>
      </c>
      <c r="X376" s="197">
        <v>2.0669894242426401E-3</v>
      </c>
      <c r="Y376" s="190">
        <v>1.6129701150422099E-4</v>
      </c>
      <c r="Z376" s="197">
        <v>2.6662101596032E-3</v>
      </c>
      <c r="AA376" s="190">
        <v>5.4031442610184605E-4</v>
      </c>
      <c r="AB376" s="197">
        <v>2.3195127727517698E-3</v>
      </c>
      <c r="AC376" s="190">
        <v>5.5392644947443699E-4</v>
      </c>
      <c r="AD376" s="197">
        <v>1.9699936257195601E-3</v>
      </c>
      <c r="AE376" s="190">
        <v>6.0694297145778495E-4</v>
      </c>
      <c r="AF376" s="197">
        <v>5.7244277925049998E-3</v>
      </c>
      <c r="AG376" s="190"/>
      <c r="AH376" s="197">
        <v>3.10388013346712E-3</v>
      </c>
      <c r="AI376" s="190"/>
      <c r="AJ376" s="197">
        <v>1.55395840015557E-3</v>
      </c>
      <c r="AK376" s="190"/>
      <c r="AL376" s="197">
        <v>4.8060195468631502E-3</v>
      </c>
      <c r="AM376" s="190"/>
      <c r="AN376" s="197">
        <v>1.2634394460186099E-3</v>
      </c>
      <c r="AO376" s="190">
        <v>9.5033428323906095E-4</v>
      </c>
      <c r="AP376" s="197">
        <v>1.0510852919110201E-3</v>
      </c>
      <c r="AQ376" s="190"/>
    </row>
    <row r="377" spans="1:43" x14ac:dyDescent="0.35">
      <c r="A377">
        <v>159.17400000000001</v>
      </c>
      <c r="B377" t="s">
        <v>1384</v>
      </c>
      <c r="C377" t="s">
        <v>1573</v>
      </c>
      <c r="D377" s="197">
        <v>6.4260163893749603E-4</v>
      </c>
      <c r="E377" s="190">
        <v>4.0776389619176501E-4</v>
      </c>
      <c r="F377" s="197">
        <v>7.5414460786701898E-4</v>
      </c>
      <c r="G377" s="190">
        <v>3.85022886531317E-4</v>
      </c>
      <c r="H377" s="197">
        <v>7.1894193757512503E-4</v>
      </c>
      <c r="I377" s="190">
        <v>5.2597717212029302E-4</v>
      </c>
      <c r="J377" s="197">
        <v>1.22027225544862E-3</v>
      </c>
      <c r="K377" s="190">
        <v>8.5848274215407304E-4</v>
      </c>
      <c r="L377" s="197">
        <v>5.3320020584389299E-4</v>
      </c>
      <c r="M377" s="190">
        <v>3.4993182787595599E-4</v>
      </c>
      <c r="N377" s="197">
        <v>8.4301151251049908E-3</v>
      </c>
      <c r="O377" s="190">
        <v>1.0557229634314399E-3</v>
      </c>
      <c r="P377" s="197">
        <v>2.10762103141095E-2</v>
      </c>
      <c r="Q377" s="190"/>
      <c r="R377" s="197">
        <v>3.6455467826063E-3</v>
      </c>
      <c r="S377" s="190">
        <v>2.03681944920146E-4</v>
      </c>
      <c r="T377" s="197">
        <v>4.8932152068308296E-3</v>
      </c>
      <c r="U377" s="190">
        <v>1.26073594236511E-3</v>
      </c>
      <c r="V377" s="197">
        <v>2.53181635412218E-3</v>
      </c>
      <c r="W377" s="190">
        <v>5.5290586229140204E-4</v>
      </c>
      <c r="X377" s="197">
        <v>2.7979478093515401E-3</v>
      </c>
      <c r="Y377" s="190">
        <v>4.6613161703835498E-4</v>
      </c>
      <c r="Z377" s="197">
        <v>2.00056763336423E-3</v>
      </c>
      <c r="AA377" s="190">
        <v>3.9634679930603299E-4</v>
      </c>
      <c r="AB377" s="197">
        <v>1.41843848857461E-3</v>
      </c>
      <c r="AC377" s="190">
        <v>2.73727148477745E-4</v>
      </c>
      <c r="AD377" s="197">
        <v>2.9245065252111999E-3</v>
      </c>
      <c r="AE377" s="190">
        <v>5.7507741666372903E-4</v>
      </c>
      <c r="AF377" s="197">
        <v>3.0647801812722801E-2</v>
      </c>
      <c r="AG377" s="190"/>
      <c r="AH377" s="197">
        <v>1.7765593206116499E-2</v>
      </c>
      <c r="AI377" s="190"/>
      <c r="AJ377" s="197">
        <v>9.9155698108545701E-3</v>
      </c>
      <c r="AK377" s="190"/>
      <c r="AL377" s="197">
        <v>2.5799736688739801E-2</v>
      </c>
      <c r="AM377" s="190"/>
      <c r="AN377" s="197">
        <v>8.6969492377413204E-3</v>
      </c>
      <c r="AO377" s="190">
        <v>7.9440131081395093E-3</v>
      </c>
      <c r="AP377" s="197">
        <v>1.64283041299665E-3</v>
      </c>
      <c r="AQ377" s="190"/>
    </row>
    <row r="378" spans="1:43" x14ac:dyDescent="0.35">
      <c r="A378">
        <v>160.07599999999999</v>
      </c>
      <c r="B378" t="s">
        <v>1385</v>
      </c>
      <c r="C378" t="s">
        <v>1573</v>
      </c>
      <c r="D378" s="197">
        <v>7.6248984291533203E-4</v>
      </c>
      <c r="E378" s="190">
        <v>6.1195517442318799E-4</v>
      </c>
      <c r="F378" s="197">
        <v>7.4748382044538997E-4</v>
      </c>
      <c r="G378" s="190">
        <v>3.9474602709824402E-4</v>
      </c>
      <c r="H378" s="197">
        <v>7.3654424821779799E-4</v>
      </c>
      <c r="I378" s="190">
        <v>5.1549289543720896E-4</v>
      </c>
      <c r="J378" s="197">
        <v>1.85702775630824E-3</v>
      </c>
      <c r="K378" s="190">
        <v>1.922993098901E-3</v>
      </c>
      <c r="L378" s="197">
        <v>1.82988159278307E-3</v>
      </c>
      <c r="M378" s="190">
        <v>1.60097810491337E-3</v>
      </c>
      <c r="N378" s="197">
        <v>1.20851340873774E-2</v>
      </c>
      <c r="O378" s="190">
        <v>3.4922938246317501E-3</v>
      </c>
      <c r="P378" s="197">
        <v>2.18303716856687E-2</v>
      </c>
      <c r="Q378" s="190"/>
      <c r="R378" s="197">
        <v>1.07679385578362E-2</v>
      </c>
      <c r="S378" s="190">
        <v>2.6705751998514198E-3</v>
      </c>
      <c r="T378" s="197">
        <v>1.3439110653043601E-2</v>
      </c>
      <c r="U378" s="190">
        <v>6.7163647659446097E-3</v>
      </c>
      <c r="V378" s="197">
        <v>4.8944276358426804E-3</v>
      </c>
      <c r="W378" s="190">
        <v>1.2892731943019899E-3</v>
      </c>
      <c r="X378" s="197">
        <v>5.7929939023738403E-3</v>
      </c>
      <c r="Y378" s="190">
        <v>8.1103895370212805E-4</v>
      </c>
      <c r="Z378" s="197">
        <v>3.1129794454151701E-3</v>
      </c>
      <c r="AA378" s="190">
        <v>4.8762951112321998E-4</v>
      </c>
      <c r="AB378" s="197">
        <v>1.9971598133875501E-3</v>
      </c>
      <c r="AC378" s="190">
        <v>5.5249128215655605E-4</v>
      </c>
      <c r="AD378" s="197">
        <v>5.4618263307656496E-3</v>
      </c>
      <c r="AE378" s="190">
        <v>1.67669968493782E-3</v>
      </c>
      <c r="AF378" s="197">
        <v>3.2149897917189398E-2</v>
      </c>
      <c r="AG378" s="190"/>
      <c r="AH378" s="197">
        <v>1.3471584993497999E-2</v>
      </c>
      <c r="AI378" s="190"/>
      <c r="AJ378" s="197">
        <v>1.9211322996044999E-2</v>
      </c>
      <c r="AK378" s="190"/>
      <c r="AL378" s="197">
        <v>4.8831257695872002E-2</v>
      </c>
      <c r="AM378" s="190"/>
      <c r="AN378" s="197">
        <v>4.57412490545131E-3</v>
      </c>
      <c r="AO378" s="190">
        <v>3.09447214927926E-3</v>
      </c>
      <c r="AP378" s="197">
        <v>1.6282935432582299E-3</v>
      </c>
      <c r="AQ378" s="190"/>
    </row>
    <row r="379" spans="1:43" x14ac:dyDescent="0.35">
      <c r="A379">
        <v>160.11199999999999</v>
      </c>
      <c r="B379" t="s">
        <v>1386</v>
      </c>
      <c r="C379" t="s">
        <v>1573</v>
      </c>
      <c r="D379" s="197">
        <v>5.9582011569551301E-4</v>
      </c>
      <c r="E379" s="190">
        <v>4.9945515333678695E-4</v>
      </c>
      <c r="F379" s="197">
        <v>6.3313854312866302E-4</v>
      </c>
      <c r="G379" s="190">
        <v>2.0886456540588599E-4</v>
      </c>
      <c r="H379" s="197">
        <v>4.9053731603484899E-4</v>
      </c>
      <c r="I379" s="190">
        <v>3.2026970026219099E-4</v>
      </c>
      <c r="J379" s="197">
        <v>2.8113083554101499E-3</v>
      </c>
      <c r="K379" s="190">
        <v>4.0949614030024901E-3</v>
      </c>
      <c r="L379" s="197">
        <v>2.4170644673293801E-3</v>
      </c>
      <c r="M379" s="190">
        <v>2.4722275312694299E-3</v>
      </c>
      <c r="N379" s="197">
        <v>2.00567325469348E-2</v>
      </c>
      <c r="O379" s="190">
        <v>5.5724039269312298E-3</v>
      </c>
      <c r="P379" s="197">
        <v>2.7287515385928999E-2</v>
      </c>
      <c r="Q379" s="190"/>
      <c r="R379" s="197">
        <v>1.31902156147451E-2</v>
      </c>
      <c r="S379" s="190">
        <v>3.8856217589197102E-3</v>
      </c>
      <c r="T379" s="197">
        <v>8.8165480880355602E-3</v>
      </c>
      <c r="U379" s="190">
        <v>6.9031867204745398E-3</v>
      </c>
      <c r="V379" s="197">
        <v>2.6823153813785301E-3</v>
      </c>
      <c r="W379" s="190">
        <v>1.01019713135013E-3</v>
      </c>
      <c r="X379" s="197">
        <v>3.2442603637253698E-3</v>
      </c>
      <c r="Y379" s="190">
        <v>6.6288568490133096E-4</v>
      </c>
      <c r="Z379" s="197">
        <v>1.36318139803002E-3</v>
      </c>
      <c r="AA379" s="190">
        <v>3.4773475697124799E-4</v>
      </c>
      <c r="AB379" s="197">
        <v>9.0072713447376604E-4</v>
      </c>
      <c r="AC379" s="190">
        <v>2.7951698463616503E-4</v>
      </c>
      <c r="AD379" s="197">
        <v>2.2891894357153701E-3</v>
      </c>
      <c r="AE379" s="190">
        <v>1.1074792915700699E-3</v>
      </c>
      <c r="AF379" s="197">
        <v>2.1505844078760598E-2</v>
      </c>
      <c r="AG379" s="190"/>
      <c r="AH379" s="197">
        <v>5.4061445940579E-3</v>
      </c>
      <c r="AI379" s="190"/>
      <c r="AJ379" s="197">
        <v>5.56024947351157E-2</v>
      </c>
      <c r="AK379" s="190"/>
      <c r="AL379" s="197">
        <v>4.5730700568962598E-2</v>
      </c>
      <c r="AM379" s="190"/>
      <c r="AN379" s="197">
        <v>1.3313150814888001E-3</v>
      </c>
      <c r="AO379" s="190">
        <v>6.4330712512782604E-4</v>
      </c>
      <c r="AP379" s="197">
        <v>4.79989940536517E-4</v>
      </c>
      <c r="AQ379" s="190"/>
    </row>
    <row r="380" spans="1:43" x14ac:dyDescent="0.35">
      <c r="A380">
        <v>161.06</v>
      </c>
      <c r="B380" t="s">
        <v>1387</v>
      </c>
      <c r="C380" t="s">
        <v>1573</v>
      </c>
      <c r="D380" s="197">
        <v>1.7663726214835099E-2</v>
      </c>
      <c r="E380" s="190">
        <v>7.0414292809813902E-3</v>
      </c>
      <c r="F380" s="197">
        <v>1.6408328396730398E-2</v>
      </c>
      <c r="G380" s="190">
        <v>6.4531906583588797E-3</v>
      </c>
      <c r="H380" s="197">
        <v>1.64375457643346E-2</v>
      </c>
      <c r="I380" s="190">
        <v>8.7685032861960707E-3</v>
      </c>
      <c r="J380" s="197">
        <v>2.2192335041481201E-2</v>
      </c>
      <c r="K380" s="190">
        <v>1.58072498257706E-2</v>
      </c>
      <c r="L380" s="197">
        <v>2.14485925339209E-2</v>
      </c>
      <c r="M380" s="190">
        <v>1.2410423360335199E-2</v>
      </c>
      <c r="N380" s="197">
        <v>5.3502161628341798E-3</v>
      </c>
      <c r="O380" s="190">
        <v>1.5399957431181501E-3</v>
      </c>
      <c r="P380" s="197">
        <v>1.6479890090296299E-2</v>
      </c>
      <c r="Q380" s="190"/>
      <c r="R380" s="197">
        <v>1.5840913162689699E-3</v>
      </c>
      <c r="S380" s="190">
        <v>1.9315831919299099E-4</v>
      </c>
      <c r="T380" s="197">
        <v>1.47298197213118E-3</v>
      </c>
      <c r="U380" s="190">
        <v>2.4310279990336501E-4</v>
      </c>
      <c r="V380" s="197">
        <v>8.10452589784635E-4</v>
      </c>
      <c r="W380" s="190">
        <v>3.1401694632605698E-4</v>
      </c>
      <c r="X380" s="197">
        <v>7.3324073854619904E-4</v>
      </c>
      <c r="Y380" s="190">
        <v>8.0459771717592305E-5</v>
      </c>
      <c r="Z380" s="197">
        <v>6.6821285763991704E-4</v>
      </c>
      <c r="AA380" s="190">
        <v>6.9894681036108806E-5</v>
      </c>
      <c r="AB380" s="197">
        <v>5.1488432549133599E-4</v>
      </c>
      <c r="AC380" s="190">
        <v>1.3408910674922599E-4</v>
      </c>
      <c r="AD380" s="197">
        <v>9.8379589751559395E-4</v>
      </c>
      <c r="AE380" s="190">
        <v>5.2813158273452496E-4</v>
      </c>
      <c r="AF380" s="197">
        <v>8.8938501725661506E-3</v>
      </c>
      <c r="AG380" s="190"/>
      <c r="AH380" s="197">
        <v>2.92679426232081E-3</v>
      </c>
      <c r="AI380" s="190"/>
      <c r="AJ380" s="197">
        <v>1.0400360532748501E-2</v>
      </c>
      <c r="AK380" s="190"/>
      <c r="AL380" s="197">
        <v>1.7377006728465299E-2</v>
      </c>
      <c r="AM380" s="190"/>
      <c r="AN380" s="197">
        <v>2.0624260928611199E-3</v>
      </c>
      <c r="AO380" s="190">
        <v>1.7893737724287101E-3</v>
      </c>
      <c r="AP380" s="197">
        <v>3.7305260775705401E-4</v>
      </c>
      <c r="AQ380" s="190"/>
    </row>
    <row r="381" spans="1:43" x14ac:dyDescent="0.35">
      <c r="A381">
        <v>161.096</v>
      </c>
      <c r="B381" t="s">
        <v>1388</v>
      </c>
      <c r="C381" t="s">
        <v>1573</v>
      </c>
      <c r="D381" s="197">
        <v>2.094364320781E-2</v>
      </c>
      <c r="E381" s="190">
        <v>9.7014851512980498E-3</v>
      </c>
      <c r="F381" s="197">
        <v>1.93857193750487E-2</v>
      </c>
      <c r="G381" s="190">
        <v>6.9440169322334596E-3</v>
      </c>
      <c r="H381" s="197">
        <v>1.7117390219167399E-2</v>
      </c>
      <c r="I381" s="190">
        <v>7.8884496804629105E-3</v>
      </c>
      <c r="J381" s="197">
        <v>4.2470738607785802E-2</v>
      </c>
      <c r="K381" s="190">
        <v>3.54828737618125E-2</v>
      </c>
      <c r="L381" s="197">
        <v>3.6320707032138098E-2</v>
      </c>
      <c r="M381" s="190">
        <v>2.5788685560407799E-2</v>
      </c>
      <c r="N381" s="197">
        <v>4.52815069709494E-4</v>
      </c>
      <c r="O381" s="190">
        <v>4.3114959411328599E-4</v>
      </c>
      <c r="P381" s="197">
        <v>1.8510241826334001E-3</v>
      </c>
      <c r="Q381" s="190"/>
      <c r="R381" s="197">
        <v>6.2661128476164298E-4</v>
      </c>
      <c r="S381" s="190">
        <v>1.00506350469004E-4</v>
      </c>
      <c r="T381" s="197">
        <v>9.6495807852717698E-4</v>
      </c>
      <c r="U381" s="190">
        <v>3.7520288275852301E-4</v>
      </c>
      <c r="V381" s="197">
        <v>1.4098836758804701E-4</v>
      </c>
      <c r="W381" s="190">
        <v>6.9589632616993098E-6</v>
      </c>
      <c r="X381" s="197">
        <v>1.6731148254738799E-4</v>
      </c>
      <c r="Y381" s="190">
        <v>6.8070133773630001E-6</v>
      </c>
      <c r="Z381" s="197">
        <v>1.6316490971276799E-4</v>
      </c>
      <c r="AA381" s="190">
        <v>7.5679149275188705E-5</v>
      </c>
      <c r="AB381" s="197">
        <v>1.08510236348939E-4</v>
      </c>
      <c r="AC381" s="190">
        <v>5.1979268583347001E-5</v>
      </c>
      <c r="AD381" s="197">
        <v>4.3467673099969502E-4</v>
      </c>
      <c r="AE381" s="190">
        <v>1.1330042283658101E-4</v>
      </c>
      <c r="AF381" s="197">
        <v>3.25005355796411E-3</v>
      </c>
      <c r="AG381" s="190"/>
      <c r="AH381" s="197">
        <v>1.7137901653941699E-3</v>
      </c>
      <c r="AI381" s="190"/>
      <c r="AJ381" s="197">
        <v>1.3691246342681701E-3</v>
      </c>
      <c r="AK381" s="190"/>
      <c r="AL381" s="197">
        <v>3.34757096524691E-3</v>
      </c>
      <c r="AM381" s="190"/>
      <c r="AN381" s="197">
        <v>6.4445997329098102E-4</v>
      </c>
      <c r="AO381" s="190">
        <v>5.6717699972100896E-4</v>
      </c>
      <c r="AP381" s="197">
        <v>1.63644487221276E-4</v>
      </c>
      <c r="AQ381" s="190"/>
    </row>
    <row r="382" spans="1:43" x14ac:dyDescent="0.35">
      <c r="A382">
        <v>162.05500000000001</v>
      </c>
      <c r="B382" t="s">
        <v>1389</v>
      </c>
      <c r="C382" t="s">
        <v>1573</v>
      </c>
      <c r="D382" s="197">
        <v>1.5752895622693E-3</v>
      </c>
      <c r="E382" s="190">
        <v>8.4416927576435403E-4</v>
      </c>
      <c r="F382" s="197">
        <v>1.53705534298579E-3</v>
      </c>
      <c r="G382" s="190">
        <v>3.88758153809416E-4</v>
      </c>
      <c r="H382" s="197">
        <v>1.55053533181241E-3</v>
      </c>
      <c r="I382" s="190">
        <v>8.41789662177089E-4</v>
      </c>
      <c r="J382" s="197">
        <v>3.4861910598760898E-3</v>
      </c>
      <c r="K382" s="190">
        <v>4.2641347506189899E-3</v>
      </c>
      <c r="L382" s="197">
        <v>5.3772714783200002E-3</v>
      </c>
      <c r="M382" s="190">
        <v>5.0805338678911998E-3</v>
      </c>
      <c r="N382" s="197">
        <v>5.6602068067905802E-4</v>
      </c>
      <c r="O382" s="190">
        <v>6.4845917338376207E-5</v>
      </c>
      <c r="P382" s="197">
        <v>1.4535113990931099E-3</v>
      </c>
      <c r="Q382" s="190"/>
      <c r="R382" s="197">
        <v>4.5586666845910998E-4</v>
      </c>
      <c r="S382" s="190">
        <v>3.67868059013867E-6</v>
      </c>
      <c r="T382" s="197">
        <v>6.0483223899082802E-4</v>
      </c>
      <c r="U382" s="190">
        <v>3.3229829691445799E-4</v>
      </c>
      <c r="V382" s="197">
        <v>1.5129428807549101E-4</v>
      </c>
      <c r="W382" s="190">
        <v>5.4481699907516203E-5</v>
      </c>
      <c r="X382" s="197">
        <v>2.1890006716459299E-4</v>
      </c>
      <c r="Y382" s="190">
        <v>1.3881251344640199E-6</v>
      </c>
      <c r="Z382" s="197">
        <v>1.49253835294685E-4</v>
      </c>
      <c r="AA382" s="190">
        <v>2.2254304258935501E-5</v>
      </c>
      <c r="AB382" s="197">
        <v>8.4188428400529502E-5</v>
      </c>
      <c r="AC382" s="190">
        <v>2.0475348945022101E-5</v>
      </c>
      <c r="AD382" s="197">
        <v>2.9660628074211102E-4</v>
      </c>
      <c r="AE382" s="190">
        <v>1.6227119359136599E-4</v>
      </c>
      <c r="AF382" s="197">
        <v>1.60398935703755E-3</v>
      </c>
      <c r="AG382" s="190"/>
      <c r="AH382" s="197">
        <v>8.7908548169205901E-4</v>
      </c>
      <c r="AI382" s="190"/>
      <c r="AJ382" s="197">
        <v>1.5612627535772101E-3</v>
      </c>
      <c r="AK382" s="190"/>
      <c r="AL382" s="197">
        <v>1.04258909091855E-2</v>
      </c>
      <c r="AM382" s="190"/>
      <c r="AN382" s="197">
        <v>9.9327945173889899E-5</v>
      </c>
      <c r="AO382" s="190">
        <v>6.1620431338504502E-5</v>
      </c>
      <c r="AP382" s="197">
        <v>4.1490447392129099E-5</v>
      </c>
      <c r="AQ382" s="190"/>
    </row>
    <row r="383" spans="1:43" x14ac:dyDescent="0.35">
      <c r="A383">
        <v>162.09100000000001</v>
      </c>
      <c r="B383" t="s">
        <v>1390</v>
      </c>
      <c r="C383" t="s">
        <v>1573</v>
      </c>
      <c r="D383" s="197">
        <v>9.79259288908867E-4</v>
      </c>
      <c r="E383" s="190">
        <v>7.9124924720303902E-4</v>
      </c>
      <c r="F383" s="197">
        <v>9.9234427414301497E-4</v>
      </c>
      <c r="G383" s="190">
        <v>4.6144571312442198E-4</v>
      </c>
      <c r="H383" s="197">
        <v>8.2628435184433301E-4</v>
      </c>
      <c r="I383" s="190">
        <v>5.45297328198983E-4</v>
      </c>
      <c r="J383" s="197">
        <v>4.0687019165641502E-3</v>
      </c>
      <c r="K383" s="190">
        <v>5.4934586161002703E-3</v>
      </c>
      <c r="L383" s="197">
        <v>3.4146506106810699E-3</v>
      </c>
      <c r="M383" s="190">
        <v>3.28337009496129E-3</v>
      </c>
      <c r="N383" s="197">
        <v>7.1981864753730405E-4</v>
      </c>
      <c r="O383" s="190">
        <v>1.03085083037189E-4</v>
      </c>
      <c r="P383" s="197">
        <v>1.6227406113795599E-3</v>
      </c>
      <c r="Q383" s="190"/>
      <c r="R383" s="197">
        <v>4.4333494235708698E-4</v>
      </c>
      <c r="S383" s="190">
        <v>7.6275304343456602E-5</v>
      </c>
      <c r="T383" s="197">
        <v>5.6764757452441199E-4</v>
      </c>
      <c r="U383" s="190">
        <v>2.9842091590669601E-4</v>
      </c>
      <c r="V383" s="197">
        <v>1.2945854032762801E-4</v>
      </c>
      <c r="W383" s="190">
        <v>2.12089590220465E-5</v>
      </c>
      <c r="X383" s="197">
        <v>1.7270593284107199E-4</v>
      </c>
      <c r="Y383" s="190">
        <v>1.6575382451943199E-5</v>
      </c>
      <c r="Z383" s="197">
        <v>1.21770422430122E-4</v>
      </c>
      <c r="AA383" s="190">
        <v>1.6933891939220601E-5</v>
      </c>
      <c r="AB383" s="197">
        <v>6.6773459900436004E-5</v>
      </c>
      <c r="AC383" s="190">
        <v>1.3162863541518E-5</v>
      </c>
      <c r="AD383" s="197">
        <v>2.4702749256621501E-4</v>
      </c>
      <c r="AE383" s="190">
        <v>1.1968601575036001E-4</v>
      </c>
      <c r="AF383" s="197">
        <v>1.8849585211647101E-3</v>
      </c>
      <c r="AG383" s="190"/>
      <c r="AH383" s="197">
        <v>6.5750967489679895E-4</v>
      </c>
      <c r="AI383" s="190"/>
      <c r="AJ383" s="197">
        <v>2.1885955141511099E-3</v>
      </c>
      <c r="AK383" s="190"/>
      <c r="AL383" s="197">
        <v>1.6143506760607999E-2</v>
      </c>
      <c r="AM383" s="190"/>
      <c r="AN383" s="197">
        <v>7.5169109625179605E-5</v>
      </c>
      <c r="AO383" s="190">
        <v>5.5809623131815997E-5</v>
      </c>
      <c r="AP383" s="197">
        <v>2.8790896070393901E-5</v>
      </c>
      <c r="AQ383" s="190"/>
    </row>
    <row r="384" spans="1:43" x14ac:dyDescent="0.35">
      <c r="A384">
        <v>162.185</v>
      </c>
      <c r="B384" t="s">
        <v>1391</v>
      </c>
      <c r="C384" t="s">
        <v>1573</v>
      </c>
      <c r="D384" s="197">
        <v>1.8328967892346299E-4</v>
      </c>
      <c r="E384" s="190">
        <v>1.1474025674311801E-4</v>
      </c>
      <c r="F384" s="197">
        <v>2.1334207294225601E-4</v>
      </c>
      <c r="G384" s="190">
        <v>8.7507092959127904E-5</v>
      </c>
      <c r="H384" s="197">
        <v>1.9048996575695399E-4</v>
      </c>
      <c r="I384" s="190">
        <v>9.6337343706250902E-5</v>
      </c>
      <c r="J384" s="197">
        <v>6.4350141998855E-4</v>
      </c>
      <c r="K384" s="190">
        <v>8.0187988462573998E-4</v>
      </c>
      <c r="L384" s="197">
        <v>3.2749231056568903E-4</v>
      </c>
      <c r="M384" s="190">
        <v>2.73468200259105E-4</v>
      </c>
      <c r="N384" s="197">
        <v>1.29603435232333E-2</v>
      </c>
      <c r="O384" s="190">
        <v>4.2622075076611896E-3</v>
      </c>
      <c r="P384" s="197">
        <v>2.5312097323160899E-2</v>
      </c>
      <c r="Q384" s="190"/>
      <c r="R384" s="197">
        <v>9.7808948054845697E-3</v>
      </c>
      <c r="S384" s="190">
        <v>1.62556879056208E-3</v>
      </c>
      <c r="T384" s="197">
        <v>1.0461489755693E-2</v>
      </c>
      <c r="U384" s="190">
        <v>4.9833888981741601E-3</v>
      </c>
      <c r="V384" s="197">
        <v>5.0057796511697797E-3</v>
      </c>
      <c r="W384" s="190">
        <v>1.24544321364966E-3</v>
      </c>
      <c r="X384" s="197">
        <v>5.9604923026994796E-3</v>
      </c>
      <c r="Y384" s="190">
        <v>3.0889279340534903E-4</v>
      </c>
      <c r="Z384" s="197">
        <v>3.9907864166677503E-3</v>
      </c>
      <c r="AA384" s="190">
        <v>5.6939550167149405E-4</v>
      </c>
      <c r="AB384" s="197">
        <v>2.6871532819103699E-3</v>
      </c>
      <c r="AC384" s="190">
        <v>7.4321527690607801E-4</v>
      </c>
      <c r="AD384" s="197">
        <v>8.7561077112643902E-3</v>
      </c>
      <c r="AE384" s="190">
        <v>4.6769487429134697E-3</v>
      </c>
      <c r="AF384" s="197">
        <v>3.3621731642746802E-2</v>
      </c>
      <c r="AG384" s="190"/>
      <c r="AH384" s="197">
        <v>1.7716398118732799E-2</v>
      </c>
      <c r="AI384" s="190"/>
      <c r="AJ384" s="197">
        <v>2.0595886390852702E-2</v>
      </c>
      <c r="AK384" s="190"/>
      <c r="AL384" s="197">
        <v>3.4318017964864098E-2</v>
      </c>
      <c r="AM384" s="190"/>
      <c r="AN384" s="197">
        <v>7.5250508697427701E-3</v>
      </c>
      <c r="AO384" s="190">
        <v>5.4942556803576096E-3</v>
      </c>
      <c r="AP384" s="197">
        <v>2.0552238813105099E-3</v>
      </c>
      <c r="AQ384" s="190"/>
    </row>
    <row r="385" spans="1:43" x14ac:dyDescent="0.35">
      <c r="A385">
        <v>163.03899999999999</v>
      </c>
      <c r="B385" t="s">
        <v>1392</v>
      </c>
      <c r="C385" t="s">
        <v>1573</v>
      </c>
      <c r="D385" s="197">
        <v>1.0522983460445799E-2</v>
      </c>
      <c r="E385" s="190">
        <v>3.5561089546128802E-3</v>
      </c>
      <c r="F385" s="197">
        <v>9.4480844237343192E-3</v>
      </c>
      <c r="G385" s="190">
        <v>2.7502933272814298E-3</v>
      </c>
      <c r="H385" s="197">
        <v>1.06296553278996E-2</v>
      </c>
      <c r="I385" s="190">
        <v>7.0337879037827402E-3</v>
      </c>
      <c r="J385" s="197">
        <v>9.4138685085043399E-3</v>
      </c>
      <c r="K385" s="190">
        <v>7.1112310029163902E-3</v>
      </c>
      <c r="L385" s="197">
        <v>1.2479229966771E-2</v>
      </c>
      <c r="M385" s="190">
        <v>7.0842458504491602E-3</v>
      </c>
      <c r="N385" s="197">
        <v>2.4819493960549499E-2</v>
      </c>
      <c r="O385" s="190">
        <v>6.1799330775715198E-3</v>
      </c>
      <c r="P385" s="197">
        <v>4.6799608410574303E-2</v>
      </c>
      <c r="Q385" s="190"/>
      <c r="R385" s="197">
        <v>1.08672637683528E-2</v>
      </c>
      <c r="S385" s="190">
        <v>3.0428484008878502E-3</v>
      </c>
      <c r="T385" s="197">
        <v>1.41588410706077E-2</v>
      </c>
      <c r="U385" s="190">
        <v>5.9025897162888804E-3</v>
      </c>
      <c r="V385" s="197">
        <v>5.80565669187661E-3</v>
      </c>
      <c r="W385" s="190">
        <v>6.7493354206558096E-4</v>
      </c>
      <c r="X385" s="197">
        <v>6.2009548009236901E-3</v>
      </c>
      <c r="Y385" s="190">
        <v>6.6088563110035996E-4</v>
      </c>
      <c r="Z385" s="197">
        <v>3.4293499300187399E-3</v>
      </c>
      <c r="AA385" s="190">
        <v>6.1608762135899602E-4</v>
      </c>
      <c r="AB385" s="197">
        <v>2.1182335042075401E-3</v>
      </c>
      <c r="AC385" s="190">
        <v>4.1267482434001902E-4</v>
      </c>
      <c r="AD385" s="197">
        <v>6.8330189114529597E-3</v>
      </c>
      <c r="AE385" s="190">
        <v>1.2942735821497499E-3</v>
      </c>
      <c r="AF385" s="197">
        <v>5.2909411399365398E-2</v>
      </c>
      <c r="AG385" s="190"/>
      <c r="AH385" s="197">
        <v>2.52766993568278E-2</v>
      </c>
      <c r="AI385" s="190"/>
      <c r="AJ385" s="197">
        <v>4.4924899658720499E-2</v>
      </c>
      <c r="AK385" s="190"/>
      <c r="AL385" s="197">
        <v>8.21909131758915E-2</v>
      </c>
      <c r="AM385" s="190"/>
      <c r="AN385" s="197">
        <v>7.3910565030723997E-3</v>
      </c>
      <c r="AO385" s="190">
        <v>4.9601161239093503E-3</v>
      </c>
      <c r="AP385" s="197">
        <v>1.87218175420234E-3</v>
      </c>
      <c r="AQ385" s="190"/>
    </row>
    <row r="386" spans="1:43" x14ac:dyDescent="0.35">
      <c r="A386">
        <v>163.07499999999999</v>
      </c>
      <c r="B386" t="s">
        <v>1393</v>
      </c>
      <c r="C386" t="s">
        <v>1573</v>
      </c>
      <c r="D386" s="197">
        <v>4.7616334652395197E-2</v>
      </c>
      <c r="E386" s="190">
        <v>1.82708306669725E-2</v>
      </c>
      <c r="F386" s="197">
        <v>3.9613839717801198E-2</v>
      </c>
      <c r="G386" s="190">
        <v>1.57158751150012E-2</v>
      </c>
      <c r="H386" s="197">
        <v>5.01449622845518E-2</v>
      </c>
      <c r="I386" s="190">
        <v>3.9210303650067203E-2</v>
      </c>
      <c r="J386" s="197">
        <v>6.3519073751691399E-2</v>
      </c>
      <c r="K386" s="190">
        <v>4.9531575721598303E-2</v>
      </c>
      <c r="L386" s="197">
        <v>7.7194295046511902E-2</v>
      </c>
      <c r="M386" s="190">
        <v>5.1916820064644799E-2</v>
      </c>
      <c r="N386" s="197">
        <v>1.37215839010894E-3</v>
      </c>
      <c r="O386" s="190">
        <v>1.86315813131377E-4</v>
      </c>
      <c r="P386" s="197">
        <v>4.6494867660462399E-3</v>
      </c>
      <c r="Q386" s="190"/>
      <c r="R386" s="197">
        <v>7.3395922583616797E-4</v>
      </c>
      <c r="S386" s="190">
        <v>1.3949290801270899E-5</v>
      </c>
      <c r="T386" s="197">
        <v>9.3525467472230803E-4</v>
      </c>
      <c r="U386" s="190">
        <v>5.26930191862713E-4</v>
      </c>
      <c r="V386" s="197">
        <v>2.8149973977142001E-4</v>
      </c>
      <c r="W386" s="190">
        <v>8.3803480433837499E-5</v>
      </c>
      <c r="X386" s="197">
        <v>3.7661786715439998E-4</v>
      </c>
      <c r="Y386" s="190">
        <v>1.3071394086619001E-5</v>
      </c>
      <c r="Z386" s="197">
        <v>2.8785351248264201E-4</v>
      </c>
      <c r="AA386" s="190">
        <v>7.2005082489728399E-5</v>
      </c>
      <c r="AB386" s="197">
        <v>1.6775247162090299E-4</v>
      </c>
      <c r="AC386" s="190">
        <v>4.3411776269280303E-5</v>
      </c>
      <c r="AD386" s="197">
        <v>5.9818477314502595E-4</v>
      </c>
      <c r="AE386" s="190">
        <v>2.8913775080479298E-4</v>
      </c>
      <c r="AF386" s="197">
        <v>3.0936114754272102E-3</v>
      </c>
      <c r="AG386" s="190"/>
      <c r="AH386" s="197">
        <v>2.22637238570431E-3</v>
      </c>
      <c r="AI386" s="190"/>
      <c r="AJ386" s="197">
        <v>8.2242216997178499E-3</v>
      </c>
      <c r="AK386" s="190"/>
      <c r="AL386" s="197">
        <v>1.7414009989541099E-2</v>
      </c>
      <c r="AM386" s="190"/>
      <c r="AN386" s="197">
        <v>3.27338404014843E-4</v>
      </c>
      <c r="AO386" s="190">
        <v>2.6436858822002099E-4</v>
      </c>
      <c r="AP386" s="197">
        <v>1.0894602061306601E-4</v>
      </c>
      <c r="AQ386" s="190"/>
    </row>
    <row r="387" spans="1:43" x14ac:dyDescent="0.35">
      <c r="A387">
        <v>163.11199999999999</v>
      </c>
      <c r="B387" t="s">
        <v>1394</v>
      </c>
      <c r="C387" t="s">
        <v>1573</v>
      </c>
      <c r="D387" s="197">
        <v>5.1747788160531501E-3</v>
      </c>
      <c r="E387" s="190">
        <v>3.1117407799629601E-3</v>
      </c>
      <c r="F387" s="197">
        <v>5.7263836862373099E-3</v>
      </c>
      <c r="G387" s="190">
        <v>2.1244195869236102E-3</v>
      </c>
      <c r="H387" s="197">
        <v>3.8672356381428698E-3</v>
      </c>
      <c r="I387" s="190">
        <v>2.2788975010758798E-3</v>
      </c>
      <c r="J387" s="197">
        <v>1.47425098976174E-2</v>
      </c>
      <c r="K387" s="190">
        <v>1.37568662066223E-2</v>
      </c>
      <c r="L387" s="197">
        <v>9.3813738030608992E-3</v>
      </c>
      <c r="M387" s="190">
        <v>7.2091979536035898E-3</v>
      </c>
      <c r="N387" s="197">
        <v>1.17916946634064E-3</v>
      </c>
      <c r="O387" s="190">
        <v>6.8681133634377695E-5</v>
      </c>
      <c r="P387" s="197">
        <v>2.5825247656953401E-3</v>
      </c>
      <c r="Q387" s="190"/>
      <c r="R387" s="197">
        <v>5.2162599550337305E-4</v>
      </c>
      <c r="S387" s="190">
        <v>9.5448412132904493E-6</v>
      </c>
      <c r="T387" s="197">
        <v>8.1706924474585305E-4</v>
      </c>
      <c r="U387" s="190">
        <v>3.6198416954553601E-4</v>
      </c>
      <c r="V387" s="197">
        <v>1.9638726890462501E-4</v>
      </c>
      <c r="W387" s="190">
        <v>7.5767924975441396E-5</v>
      </c>
      <c r="X387" s="197">
        <v>2.8483434420663599E-4</v>
      </c>
      <c r="Y387" s="190">
        <v>1.3361069501279601E-5</v>
      </c>
      <c r="Z387" s="197">
        <v>1.8955071838425101E-4</v>
      </c>
      <c r="AA387" s="190">
        <v>2.9345304315120101E-5</v>
      </c>
      <c r="AB387" s="197">
        <v>9.6786076306484004E-5</v>
      </c>
      <c r="AC387" s="190">
        <v>1.3449951864175801E-5</v>
      </c>
      <c r="AD387" s="197">
        <v>4.1117268810357798E-4</v>
      </c>
      <c r="AE387" s="190">
        <v>2.0758282642171401E-4</v>
      </c>
      <c r="AF387" s="197">
        <v>2.8497243603379701E-3</v>
      </c>
      <c r="AG387" s="190"/>
      <c r="AH387" s="197">
        <v>1.33041739788188E-3</v>
      </c>
      <c r="AI387" s="190"/>
      <c r="AJ387" s="197">
        <v>2.3308520541220502E-3</v>
      </c>
      <c r="AK387" s="190"/>
      <c r="AL387" s="197">
        <v>2.2654928532815199E-2</v>
      </c>
      <c r="AM387" s="190"/>
      <c r="AN387" s="197">
        <v>1.17811285847089E-4</v>
      </c>
      <c r="AO387" s="190">
        <v>6.78235009435575E-5</v>
      </c>
      <c r="AP387" s="197">
        <v>5.3968969768608403E-5</v>
      </c>
      <c r="AQ387" s="190"/>
    </row>
    <row r="388" spans="1:43" x14ac:dyDescent="0.35">
      <c r="A388">
        <v>163.148</v>
      </c>
      <c r="B388" t="s">
        <v>1132</v>
      </c>
      <c r="C388" t="s">
        <v>389</v>
      </c>
      <c r="D388" s="197">
        <v>7.5906193438126197E-3</v>
      </c>
      <c r="E388" s="190">
        <v>7.4424304525725097E-3</v>
      </c>
      <c r="F388" s="197">
        <v>7.2647460608934698E-3</v>
      </c>
      <c r="G388" s="190">
        <v>3.8361668695639801E-3</v>
      </c>
      <c r="H388" s="197">
        <v>4.8426206451344404E-3</v>
      </c>
      <c r="I388" s="190">
        <v>2.7171007648633199E-3</v>
      </c>
      <c r="J388" s="197">
        <v>1.2135122181598301E-2</v>
      </c>
      <c r="K388" s="190">
        <v>1.0807890158268199E-2</v>
      </c>
      <c r="L388" s="197">
        <v>7.0380929340587298E-3</v>
      </c>
      <c r="M388" s="190">
        <v>5.5935997834129598E-3</v>
      </c>
      <c r="N388" s="197">
        <v>2.59082183788081E-4</v>
      </c>
      <c r="O388" s="190">
        <v>9.5781084976844297E-5</v>
      </c>
      <c r="P388" s="197">
        <v>8.4033551270341997E-4</v>
      </c>
      <c r="Q388" s="190"/>
      <c r="R388" s="197">
        <v>1.6519331709005501E-4</v>
      </c>
      <c r="S388" s="190">
        <v>9.4663061489993394E-8</v>
      </c>
      <c r="T388" s="197">
        <v>2.10816829066039E-4</v>
      </c>
      <c r="U388" s="190">
        <v>8.0676745678711498E-5</v>
      </c>
      <c r="V388" s="197">
        <v>4.11045403991153E-5</v>
      </c>
      <c r="W388" s="190">
        <v>5.8109589133200602E-6</v>
      </c>
      <c r="X388" s="197">
        <v>4.9741113439214501E-5</v>
      </c>
      <c r="Y388" s="190">
        <v>4.7895778019826701E-6</v>
      </c>
      <c r="Z388" s="197">
        <v>4.11045687430466E-5</v>
      </c>
      <c r="AA388" s="190">
        <v>1.36407553723003E-5</v>
      </c>
      <c r="AB388" s="197">
        <v>2.7102556687134699E-5</v>
      </c>
      <c r="AC388" s="190">
        <v>1.00010527214023E-5</v>
      </c>
      <c r="AD388" s="197">
        <v>1.19914237833592E-4</v>
      </c>
      <c r="AE388" s="190">
        <v>5.0433263171461697E-5</v>
      </c>
      <c r="AF388" s="197">
        <v>7.9125744200382803E-4</v>
      </c>
      <c r="AG388" s="190"/>
      <c r="AH388" s="197">
        <v>3.8962607372290399E-4</v>
      </c>
      <c r="AI388" s="190"/>
      <c r="AJ388" s="197">
        <v>7.9768837688756603E-4</v>
      </c>
      <c r="AK388" s="190"/>
      <c r="AL388" s="197">
        <v>2.7219046689979298E-3</v>
      </c>
      <c r="AM388" s="190"/>
      <c r="AN388" s="197">
        <v>8.8320032080034194E-5</v>
      </c>
      <c r="AO388" s="190">
        <v>6.6709526251667394E-5</v>
      </c>
      <c r="AP388" s="197">
        <v>2.7554928942344401E-5</v>
      </c>
      <c r="AQ388" s="190"/>
    </row>
    <row r="389" spans="1:43" x14ac:dyDescent="0.35">
      <c r="A389">
        <v>163.16900000000001</v>
      </c>
      <c r="B389" t="s">
        <v>1395</v>
      </c>
      <c r="C389" t="s">
        <v>1573</v>
      </c>
      <c r="D389" s="197">
        <v>2.3113086098193701E-3</v>
      </c>
      <c r="E389" s="190">
        <v>1.13500765721731E-3</v>
      </c>
      <c r="F389" s="197">
        <v>2.3375240368419701E-3</v>
      </c>
      <c r="G389" s="190">
        <v>1.0177144314759399E-3</v>
      </c>
      <c r="H389" s="197">
        <v>2.5380554127149698E-3</v>
      </c>
      <c r="I389" s="190">
        <v>1.4383540471059201E-3</v>
      </c>
      <c r="J389" s="197">
        <v>4.4725004039367399E-3</v>
      </c>
      <c r="K389" s="190">
        <v>3.4378912572332601E-3</v>
      </c>
      <c r="L389" s="197">
        <v>3.20525703315158E-3</v>
      </c>
      <c r="M389" s="190">
        <v>2.16917837193587E-3</v>
      </c>
      <c r="N389" s="197">
        <v>9.0533034003693006E-3</v>
      </c>
      <c r="O389" s="190">
        <v>3.4219109708506701E-3</v>
      </c>
      <c r="P389" s="197">
        <v>1.9041647607166898E-2</v>
      </c>
      <c r="Q389" s="190"/>
      <c r="R389" s="197">
        <v>4.5951692180986603E-3</v>
      </c>
      <c r="S389" s="190">
        <v>5.1240747585968801E-4</v>
      </c>
      <c r="T389" s="197">
        <v>4.9858470676468203E-3</v>
      </c>
      <c r="U389" s="190">
        <v>2.2498351948586699E-3</v>
      </c>
      <c r="V389" s="197">
        <v>3.05758642672301E-3</v>
      </c>
      <c r="W389" s="190">
        <v>1.03046036373062E-3</v>
      </c>
      <c r="X389" s="197">
        <v>3.8796141682626798E-3</v>
      </c>
      <c r="Y389" s="190">
        <v>5.6385180412897096E-4</v>
      </c>
      <c r="Z389" s="197">
        <v>2.2384357721347498E-3</v>
      </c>
      <c r="AA389" s="190">
        <v>3.7006113102774202E-4</v>
      </c>
      <c r="AB389" s="197">
        <v>1.5923055630406499E-3</v>
      </c>
      <c r="AC389" s="190">
        <v>4.6298503978907499E-4</v>
      </c>
      <c r="AD389" s="197">
        <v>3.4577304362318202E-3</v>
      </c>
      <c r="AE389" s="190">
        <v>1.5316534163817E-3</v>
      </c>
      <c r="AF389" s="197">
        <v>1.7867952861992501E-2</v>
      </c>
      <c r="AG389" s="190"/>
      <c r="AH389" s="197">
        <v>1.36282231068328E-2</v>
      </c>
      <c r="AI389" s="190"/>
      <c r="AJ389" s="197">
        <v>2.23170356823305E-2</v>
      </c>
      <c r="AK389" s="190"/>
      <c r="AL389" s="197">
        <v>1.9350514462951902E-2</v>
      </c>
      <c r="AM389" s="190"/>
      <c r="AN389" s="197">
        <v>4.1045184141272296E-3</v>
      </c>
      <c r="AO389" s="190">
        <v>3.4358618937923801E-3</v>
      </c>
      <c r="AP389" s="197">
        <v>1.1870934439669901E-3</v>
      </c>
      <c r="AQ389" s="190"/>
    </row>
    <row r="390" spans="1:43" x14ac:dyDescent="0.35">
      <c r="A390">
        <v>164.071</v>
      </c>
      <c r="B390" t="s">
        <v>1396</v>
      </c>
      <c r="C390" t="s">
        <v>1573</v>
      </c>
      <c r="D390" s="197">
        <v>1.9122313090299799E-3</v>
      </c>
      <c r="E390" s="190">
        <v>8.24314951698267E-4</v>
      </c>
      <c r="F390" s="197">
        <v>1.6490191984486701E-3</v>
      </c>
      <c r="G390" s="190">
        <v>5.8148949972781298E-4</v>
      </c>
      <c r="H390" s="197">
        <v>2.0998466064672799E-3</v>
      </c>
      <c r="I390" s="190">
        <v>1.8908920728094899E-3</v>
      </c>
      <c r="J390" s="197">
        <v>3.1680632571562898E-3</v>
      </c>
      <c r="K390" s="190">
        <v>2.7759440683439401E-3</v>
      </c>
      <c r="L390" s="197">
        <v>4.1999376643689799E-3</v>
      </c>
      <c r="M390" s="190">
        <v>3.3836301468444102E-3</v>
      </c>
      <c r="N390" s="197">
        <v>4.7024181099881802E-2</v>
      </c>
      <c r="O390" s="190">
        <v>1.1947004030813699E-2</v>
      </c>
      <c r="P390" s="197">
        <v>0.10719293240151299</v>
      </c>
      <c r="Q390" s="190"/>
      <c r="R390" s="197">
        <v>1.76253550134166E-2</v>
      </c>
      <c r="S390" s="190">
        <v>3.55597506713779E-3</v>
      </c>
      <c r="T390" s="197">
        <v>1.99539933879683E-2</v>
      </c>
      <c r="U390" s="190">
        <v>4.8301372796728196E-3</v>
      </c>
      <c r="V390" s="197">
        <v>9.5338529125046506E-3</v>
      </c>
      <c r="W390" s="190">
        <v>2.1056942542005399E-3</v>
      </c>
      <c r="X390" s="197">
        <v>1.1489961258936801E-2</v>
      </c>
      <c r="Y390" s="190">
        <v>4.5453764402288101E-4</v>
      </c>
      <c r="Z390" s="197">
        <v>6.7564592350439802E-3</v>
      </c>
      <c r="AA390" s="190">
        <v>9.6421255356358699E-4</v>
      </c>
      <c r="AB390" s="197">
        <v>4.3367067935855498E-3</v>
      </c>
      <c r="AC390" s="190">
        <v>5.0942790023883998E-4</v>
      </c>
      <c r="AD390" s="197">
        <v>1.33112386193353E-2</v>
      </c>
      <c r="AE390" s="190">
        <v>6.8388331738720304E-3</v>
      </c>
      <c r="AF390" s="197">
        <v>7.8259796722311703E-2</v>
      </c>
      <c r="AG390" s="190"/>
      <c r="AH390" s="197">
        <v>4.2985597266902903E-2</v>
      </c>
      <c r="AI390" s="190"/>
      <c r="AJ390" s="197">
        <v>4.6854575026934603E-2</v>
      </c>
      <c r="AK390" s="190"/>
      <c r="AL390" s="197">
        <v>0.12318587895533301</v>
      </c>
      <c r="AM390" s="190"/>
      <c r="AN390" s="197">
        <v>1.81575457078147E-2</v>
      </c>
      <c r="AO390" s="190">
        <v>1.3218011127391001E-2</v>
      </c>
      <c r="AP390" s="197">
        <v>4.8283696382095303E-3</v>
      </c>
      <c r="AQ390" s="190"/>
    </row>
    <row r="391" spans="1:43" x14ac:dyDescent="0.35">
      <c r="A391">
        <v>164.09200000000001</v>
      </c>
      <c r="B391" t="s">
        <v>1397</v>
      </c>
      <c r="C391" t="s">
        <v>1573</v>
      </c>
      <c r="D391" s="197">
        <v>1.9779611759728599E-3</v>
      </c>
      <c r="E391" s="190">
        <v>7.9290444083605102E-4</v>
      </c>
      <c r="F391" s="197">
        <v>1.6776865391819201E-3</v>
      </c>
      <c r="G391" s="190">
        <v>6.3785148406172597E-4</v>
      </c>
      <c r="H391" s="197">
        <v>2.0003915827096E-3</v>
      </c>
      <c r="I391" s="190">
        <v>2.07701936319069E-3</v>
      </c>
      <c r="J391" s="197">
        <v>3.2365102720165401E-3</v>
      </c>
      <c r="K391" s="190">
        <v>2.60324240537415E-3</v>
      </c>
      <c r="L391" s="197">
        <v>4.3020927110596604E-3</v>
      </c>
      <c r="M391" s="190">
        <v>3.3547418780742102E-3</v>
      </c>
      <c r="N391" s="197">
        <v>8.3277247766693208E-3</v>
      </c>
      <c r="O391" s="190">
        <v>1.39756019020898E-3</v>
      </c>
      <c r="P391" s="197">
        <v>1.39851285185052E-2</v>
      </c>
      <c r="Q391" s="190"/>
      <c r="R391" s="197">
        <v>4.1589426164135796E-3</v>
      </c>
      <c r="S391" s="190">
        <v>9.8439718514767597E-4</v>
      </c>
      <c r="T391" s="197">
        <v>5.1386396543356798E-3</v>
      </c>
      <c r="U391" s="190">
        <v>3.4657953212091702E-3</v>
      </c>
      <c r="V391" s="197">
        <v>1.44593620069628E-3</v>
      </c>
      <c r="W391" s="190">
        <v>1.50520343473693E-4</v>
      </c>
      <c r="X391" s="197">
        <v>1.4373046882942E-3</v>
      </c>
      <c r="Y391" s="190">
        <v>2.1713758300168201E-4</v>
      </c>
      <c r="Z391" s="197">
        <v>8.3548216893312402E-4</v>
      </c>
      <c r="AA391" s="190">
        <v>1.8865188380662201E-4</v>
      </c>
      <c r="AB391" s="197">
        <v>4.7917026378243498E-4</v>
      </c>
      <c r="AC391" s="190">
        <v>9.7481195500060894E-5</v>
      </c>
      <c r="AD391" s="197">
        <v>1.2124642115240701E-3</v>
      </c>
      <c r="AE391" s="190">
        <v>2.7787205692234699E-6</v>
      </c>
      <c r="AF391" s="197">
        <v>1.8025703011038199E-2</v>
      </c>
      <c r="AG391" s="190"/>
      <c r="AH391" s="197">
        <v>8.7863062443262908E-3</v>
      </c>
      <c r="AI391" s="190"/>
      <c r="AJ391" s="197">
        <v>1.41061170701697E-2</v>
      </c>
      <c r="AK391" s="190"/>
      <c r="AL391" s="197">
        <v>2.83398989119578E-2</v>
      </c>
      <c r="AM391" s="190"/>
      <c r="AN391" s="197">
        <v>2.4687288521551901E-3</v>
      </c>
      <c r="AO391" s="190">
        <v>1.68945713800027E-3</v>
      </c>
      <c r="AP391" s="197">
        <v>2.8861947033735998E-4</v>
      </c>
      <c r="AQ391" s="190"/>
    </row>
    <row r="392" spans="1:43" x14ac:dyDescent="0.35">
      <c r="A392">
        <v>165.05500000000001</v>
      </c>
      <c r="B392" t="s">
        <v>1398</v>
      </c>
      <c r="C392" t="s">
        <v>1573</v>
      </c>
      <c r="D392" s="197">
        <v>1.5706967011338099E-2</v>
      </c>
      <c r="E392" s="190">
        <v>5.7975355139285398E-3</v>
      </c>
      <c r="F392" s="197">
        <v>1.34303119789662E-2</v>
      </c>
      <c r="G392" s="190">
        <v>6.3891550357339597E-3</v>
      </c>
      <c r="H392" s="197">
        <v>2.1392084386175101E-2</v>
      </c>
      <c r="I392" s="190">
        <v>1.99575715757307E-2</v>
      </c>
      <c r="J392" s="197">
        <v>1.70482023495265E-2</v>
      </c>
      <c r="K392" s="190">
        <v>1.63221977363084E-2</v>
      </c>
      <c r="L392" s="197">
        <v>2.0843394851077598E-2</v>
      </c>
      <c r="M392" s="190">
        <v>1.24051046713714E-2</v>
      </c>
      <c r="N392" s="197">
        <v>2.8168551497133698E-3</v>
      </c>
      <c r="O392" s="190">
        <v>8.7241816498602204E-4</v>
      </c>
      <c r="P392" s="197">
        <v>1.02638017947312E-2</v>
      </c>
      <c r="Q392" s="190"/>
      <c r="R392" s="197">
        <v>1.4394257188056799E-3</v>
      </c>
      <c r="S392" s="190">
        <v>1.3502097092437699E-4</v>
      </c>
      <c r="T392" s="197">
        <v>1.85711185436271E-3</v>
      </c>
      <c r="U392" s="190">
        <v>4.6089085399305199E-4</v>
      </c>
      <c r="V392" s="197">
        <v>4.3290297207773199E-4</v>
      </c>
      <c r="W392" s="190">
        <v>4.3598588946986298E-5</v>
      </c>
      <c r="X392" s="197">
        <v>5.13167152398316E-4</v>
      </c>
      <c r="Y392" s="190">
        <v>4.6108206236635903E-5</v>
      </c>
      <c r="Z392" s="197">
        <v>4.13096467118183E-4</v>
      </c>
      <c r="AA392" s="190">
        <v>1.3090885894463699E-4</v>
      </c>
      <c r="AB392" s="197">
        <v>2.7170997548352899E-4</v>
      </c>
      <c r="AC392" s="190">
        <v>8.5329719214033295E-5</v>
      </c>
      <c r="AD392" s="197">
        <v>1.1110105650726E-3</v>
      </c>
      <c r="AE392" s="190">
        <v>5.5278247534060101E-4</v>
      </c>
      <c r="AF392" s="197">
        <v>7.6990014356550203E-3</v>
      </c>
      <c r="AG392" s="190"/>
      <c r="AH392" s="197">
        <v>3.9227987114087903E-3</v>
      </c>
      <c r="AI392" s="190"/>
      <c r="AJ392" s="197">
        <v>5.3663882091696804E-3</v>
      </c>
      <c r="AK392" s="190"/>
      <c r="AL392" s="197">
        <v>1.10564193525713E-2</v>
      </c>
      <c r="AM392" s="190"/>
      <c r="AN392" s="197">
        <v>1.5409360493924E-3</v>
      </c>
      <c r="AO392" s="190">
        <v>1.12278866805527E-3</v>
      </c>
      <c r="AP392" s="197">
        <v>3.5630231769037001E-4</v>
      </c>
      <c r="AQ392" s="190"/>
    </row>
    <row r="393" spans="1:43" x14ac:dyDescent="0.35">
      <c r="A393">
        <v>165.09100000000001</v>
      </c>
      <c r="B393" t="s">
        <v>1134</v>
      </c>
      <c r="C393" t="s">
        <v>1671</v>
      </c>
      <c r="D393" s="197">
        <v>0.14872053372239</v>
      </c>
      <c r="E393" s="190">
        <v>7.22984151374335E-2</v>
      </c>
      <c r="F393" s="197">
        <v>0.103794414089155</v>
      </c>
      <c r="G393" s="190">
        <v>4.5253892089815902E-2</v>
      </c>
      <c r="H393" s="197">
        <v>0.188845635213963</v>
      </c>
      <c r="I393" s="190">
        <v>0.27793598200214997</v>
      </c>
      <c r="J393" s="197">
        <v>0.145383543181825</v>
      </c>
      <c r="K393" s="190">
        <v>9.3342726026184694E-2</v>
      </c>
      <c r="L393" s="197">
        <v>0.20953305210320999</v>
      </c>
      <c r="M393" s="190">
        <v>0.12785257812774301</v>
      </c>
      <c r="N393" s="197">
        <v>1.5479816291041901E-3</v>
      </c>
      <c r="O393" s="190">
        <v>2.2318610492213701E-4</v>
      </c>
      <c r="P393" s="197">
        <v>5.6270829702666598E-3</v>
      </c>
      <c r="Q393" s="190"/>
      <c r="R393" s="197">
        <v>8.6076372603511903E-4</v>
      </c>
      <c r="S393" s="190">
        <v>2.8422557301809501E-5</v>
      </c>
      <c r="T393" s="197">
        <v>9.1336446664433304E-4</v>
      </c>
      <c r="U393" s="190">
        <v>3.27564088068603E-4</v>
      </c>
      <c r="V393" s="197">
        <v>2.7660197290308201E-4</v>
      </c>
      <c r="W393" s="190">
        <v>8.8226605054838594E-5</v>
      </c>
      <c r="X393" s="197">
        <v>4.0037830984347901E-4</v>
      </c>
      <c r="Y393" s="190">
        <v>2.9533679421936998E-5</v>
      </c>
      <c r="Z393" s="197">
        <v>3.0551158920805199E-4</v>
      </c>
      <c r="AA393" s="190">
        <v>9.6273470446005195E-5</v>
      </c>
      <c r="AB393" s="197">
        <v>1.7359383159881099E-4</v>
      </c>
      <c r="AC393" s="190">
        <v>2.9172408743762599E-5</v>
      </c>
      <c r="AD393" s="197">
        <v>4.7297940740146402E-4</v>
      </c>
      <c r="AE393" s="190">
        <v>2.20979101567925E-4</v>
      </c>
      <c r="AF393" s="197">
        <v>4.0490978099598203E-3</v>
      </c>
      <c r="AG393" s="190"/>
      <c r="AH393" s="197">
        <v>1.7471591378256501E-3</v>
      </c>
      <c r="AI393" s="190"/>
      <c r="AJ393" s="197">
        <v>2.1821535729777699E-3</v>
      </c>
      <c r="AK393" s="190"/>
      <c r="AL393" s="197">
        <v>1.33962162409432E-2</v>
      </c>
      <c r="AM393" s="190"/>
      <c r="AN393" s="197">
        <v>6.0188059273810898E-4</v>
      </c>
      <c r="AO393" s="190">
        <v>5.4202390487812803E-4</v>
      </c>
      <c r="AP393" s="197">
        <v>1.91085112986228E-4</v>
      </c>
      <c r="AQ393" s="190"/>
    </row>
    <row r="394" spans="1:43" x14ac:dyDescent="0.35">
      <c r="A394">
        <v>165.16399999999999</v>
      </c>
      <c r="B394" t="s">
        <v>1399</v>
      </c>
      <c r="C394" t="s">
        <v>1573</v>
      </c>
      <c r="D394" s="197">
        <v>5.6659574182555301E-3</v>
      </c>
      <c r="E394" s="190">
        <v>3.0378706523308298E-3</v>
      </c>
      <c r="F394" s="197">
        <v>6.68580623252296E-3</v>
      </c>
      <c r="G394" s="190">
        <v>2.1608083021893701E-3</v>
      </c>
      <c r="H394" s="197">
        <v>4.4555674236665798E-3</v>
      </c>
      <c r="I394" s="190">
        <v>3.4808479232565901E-3</v>
      </c>
      <c r="J394" s="197">
        <v>1.1630833689237299E-2</v>
      </c>
      <c r="K394" s="190">
        <v>8.9328450815675895E-3</v>
      </c>
      <c r="L394" s="197">
        <v>9.0858971877961405E-3</v>
      </c>
      <c r="M394" s="190">
        <v>6.6466808475327604E-3</v>
      </c>
      <c r="N394" s="197">
        <v>1.7630247060518699E-3</v>
      </c>
      <c r="O394" s="190">
        <v>3.7996398731145002E-4</v>
      </c>
      <c r="P394" s="197">
        <v>5.3613165988066697E-3</v>
      </c>
      <c r="Q394" s="190"/>
      <c r="R394" s="197">
        <v>8.48145928436442E-4</v>
      </c>
      <c r="S394" s="190">
        <v>8.5551963515798595E-5</v>
      </c>
      <c r="T394" s="197">
        <v>9.6823829235029497E-4</v>
      </c>
      <c r="U394" s="190">
        <v>1.15849172989913E-4</v>
      </c>
      <c r="V394" s="197">
        <v>2.7357629780355399E-4</v>
      </c>
      <c r="W394" s="190">
        <v>4.9602026983757199E-5</v>
      </c>
      <c r="X394" s="197">
        <v>3.3871869889109198E-4</v>
      </c>
      <c r="Y394" s="190">
        <v>6.4577053231530595E-5</v>
      </c>
      <c r="Z394" s="197">
        <v>2.89344060214042E-4</v>
      </c>
      <c r="AA394" s="190">
        <v>8.1192873774293294E-5</v>
      </c>
      <c r="AB394" s="197">
        <v>1.71070428054991E-4</v>
      </c>
      <c r="AC394" s="190">
        <v>3.6429537471502803E-5</v>
      </c>
      <c r="AD394" s="197">
        <v>3.6664783033232802E-4</v>
      </c>
      <c r="AE394" s="190">
        <v>1.31111883783079E-4</v>
      </c>
      <c r="AF394" s="197">
        <v>3.4629238380674398E-3</v>
      </c>
      <c r="AG394" s="190"/>
      <c r="AH394" s="197">
        <v>1.3027872629620199E-3</v>
      </c>
      <c r="AI394" s="190"/>
      <c r="AJ394" s="197">
        <v>1.7778960977651601E-3</v>
      </c>
      <c r="AK394" s="190"/>
      <c r="AL394" s="197">
        <v>7.9454152162857505E-3</v>
      </c>
      <c r="AM394" s="190"/>
      <c r="AN394" s="197">
        <v>5.8570772396804099E-4</v>
      </c>
      <c r="AO394" s="190">
        <v>5.6001765712886402E-4</v>
      </c>
      <c r="AP394" s="197">
        <v>1.8423554317368999E-4</v>
      </c>
      <c r="AQ394" s="190"/>
    </row>
    <row r="395" spans="1:43" x14ac:dyDescent="0.35">
      <c r="A395">
        <v>166.12299999999999</v>
      </c>
      <c r="B395" t="s">
        <v>1400</v>
      </c>
      <c r="C395" t="s">
        <v>1573</v>
      </c>
      <c r="D395" s="197">
        <v>2.9053902369212902E-4</v>
      </c>
      <c r="E395" s="190">
        <v>2.8978363286743901E-4</v>
      </c>
      <c r="F395" s="197">
        <v>3.8091497084958399E-4</v>
      </c>
      <c r="G395" s="190">
        <v>1.50635670032901E-4</v>
      </c>
      <c r="H395" s="197">
        <v>3.1773807499858701E-4</v>
      </c>
      <c r="I395" s="190">
        <v>2.79522571810555E-4</v>
      </c>
      <c r="J395" s="197">
        <v>1.9034884951875299E-3</v>
      </c>
      <c r="K395" s="190">
        <v>2.72749642920924E-3</v>
      </c>
      <c r="L395" s="197">
        <v>1.3249255201140701E-3</v>
      </c>
      <c r="M395" s="190">
        <v>1.2915500864397701E-3</v>
      </c>
      <c r="N395" s="197">
        <v>1.33174660238522E-2</v>
      </c>
      <c r="O395" s="190">
        <v>5.0324251665623499E-3</v>
      </c>
      <c r="P395" s="197">
        <v>2.7094935682731101E-2</v>
      </c>
      <c r="Q395" s="190"/>
      <c r="R395" s="197">
        <v>5.0727476991941599E-3</v>
      </c>
      <c r="S395" s="190">
        <v>1.01724011231328E-3</v>
      </c>
      <c r="T395" s="197">
        <v>6.9770558199513796E-3</v>
      </c>
      <c r="U395" s="190">
        <v>2.7522574309219098E-3</v>
      </c>
      <c r="V395" s="197">
        <v>5.26640800256452E-3</v>
      </c>
      <c r="W395" s="190">
        <v>1.83593941209784E-3</v>
      </c>
      <c r="X395" s="197">
        <v>7.2276758300468804E-3</v>
      </c>
      <c r="Y395" s="190">
        <v>6.4943068791051804E-4</v>
      </c>
      <c r="Z395" s="197">
        <v>4.1574142001817799E-3</v>
      </c>
      <c r="AA395" s="190">
        <v>1.0611153792034001E-3</v>
      </c>
      <c r="AB395" s="197">
        <v>2.6733880567778498E-3</v>
      </c>
      <c r="AC395" s="190">
        <v>6.8826593870586897E-4</v>
      </c>
      <c r="AD395" s="197">
        <v>6.7419473788880397E-3</v>
      </c>
      <c r="AE395" s="190">
        <v>3.0888763434709699E-3</v>
      </c>
      <c r="AF395" s="197">
        <v>4.2443899833177597E-2</v>
      </c>
      <c r="AG395" s="190"/>
      <c r="AH395" s="197">
        <v>2.9803266730409401E-2</v>
      </c>
      <c r="AI395" s="190"/>
      <c r="AJ395" s="197">
        <v>8.4721378633944092E-3</v>
      </c>
      <c r="AK395" s="190"/>
      <c r="AL395" s="197">
        <v>3.7318627237054598E-2</v>
      </c>
      <c r="AM395" s="190"/>
      <c r="AN395" s="197">
        <v>8.5400183538521107E-3</v>
      </c>
      <c r="AO395" s="190">
        <v>6.7291358196524299E-3</v>
      </c>
      <c r="AP395" s="197">
        <v>1.60723352672662E-3</v>
      </c>
      <c r="AQ395" s="190"/>
    </row>
    <row r="396" spans="1:43" x14ac:dyDescent="0.35">
      <c r="A396">
        <v>166.172</v>
      </c>
      <c r="B396" t="s">
        <v>1401</v>
      </c>
      <c r="C396" t="s">
        <v>1573</v>
      </c>
      <c r="D396" s="197">
        <v>7.7148503158152302E-4</v>
      </c>
      <c r="E396" s="190">
        <v>3.96142828624959E-4</v>
      </c>
      <c r="F396" s="197">
        <v>7.6371997787310199E-4</v>
      </c>
      <c r="G396" s="190">
        <v>3.19463879313604E-4</v>
      </c>
      <c r="H396" s="197">
        <v>6.0430401622206997E-4</v>
      </c>
      <c r="I396" s="190">
        <v>2.6541356819047301E-4</v>
      </c>
      <c r="J396" s="197">
        <v>2.8294242358800001E-3</v>
      </c>
      <c r="K396" s="190">
        <v>3.9213721852025202E-3</v>
      </c>
      <c r="L396" s="197">
        <v>2.6235788836628401E-3</v>
      </c>
      <c r="M396" s="190">
        <v>2.8426042295694601E-3</v>
      </c>
      <c r="N396" s="197">
        <v>7.7706001813725202E-3</v>
      </c>
      <c r="O396" s="190">
        <v>1.0303988092304199E-3</v>
      </c>
      <c r="P396" s="197">
        <v>2.1382401158577299E-2</v>
      </c>
      <c r="Q396" s="190"/>
      <c r="R396" s="197">
        <v>4.66599874646306E-3</v>
      </c>
      <c r="S396" s="190">
        <v>1.14107886478866E-3</v>
      </c>
      <c r="T396" s="197">
        <v>3.47660581683638E-3</v>
      </c>
      <c r="U396" s="190">
        <v>8.6953758119758396E-4</v>
      </c>
      <c r="V396" s="197">
        <v>8.6840943445465498E-4</v>
      </c>
      <c r="W396" s="190">
        <v>3.1451441536055E-4</v>
      </c>
      <c r="X396" s="197">
        <v>9.4408345011300695E-4</v>
      </c>
      <c r="Y396" s="190">
        <v>1.08335888784491E-4</v>
      </c>
      <c r="Z396" s="197">
        <v>8.2402923905722702E-4</v>
      </c>
      <c r="AA396" s="190">
        <v>2.2768683095513101E-4</v>
      </c>
      <c r="AB396" s="197">
        <v>5.0698071078504397E-4</v>
      </c>
      <c r="AC396" s="190">
        <v>1.9167574423943601E-4</v>
      </c>
      <c r="AD396" s="197">
        <v>1.2923127770757201E-3</v>
      </c>
      <c r="AE396" s="190">
        <v>5.3086057852140295E-4</v>
      </c>
      <c r="AF396" s="197">
        <v>1.5827649621388201E-2</v>
      </c>
      <c r="AG396" s="190"/>
      <c r="AH396" s="197">
        <v>5.8101995214513997E-3</v>
      </c>
      <c r="AI396" s="190"/>
      <c r="AJ396" s="197">
        <v>1.5930149708602601E-2</v>
      </c>
      <c r="AK396" s="190"/>
      <c r="AL396" s="197">
        <v>2.6452194822068599E-2</v>
      </c>
      <c r="AM396" s="190"/>
      <c r="AN396" s="197">
        <v>2.9644743313826201E-3</v>
      </c>
      <c r="AO396" s="190">
        <v>2.4210746339446499E-3</v>
      </c>
      <c r="AP396" s="197">
        <v>5.8830554149412299E-4</v>
      </c>
      <c r="AQ396" s="190"/>
    </row>
    <row r="397" spans="1:43" x14ac:dyDescent="0.35">
      <c r="A397">
        <v>167.01900000000001</v>
      </c>
      <c r="B397" t="s">
        <v>1402</v>
      </c>
      <c r="C397" t="s">
        <v>1573</v>
      </c>
      <c r="D397" s="197">
        <v>1.6120446319817E-3</v>
      </c>
      <c r="E397" s="190">
        <v>1.0185185628128299E-3</v>
      </c>
      <c r="F397" s="197">
        <v>1.4703811775828601E-3</v>
      </c>
      <c r="G397" s="190">
        <v>5.5906297664515595E-4</v>
      </c>
      <c r="H397" s="197">
        <v>1.2665253912688701E-3</v>
      </c>
      <c r="I397" s="190">
        <v>9.44801862173617E-4</v>
      </c>
      <c r="J397" s="197">
        <v>1.53648801566229E-3</v>
      </c>
      <c r="K397" s="190">
        <v>8.4839393065307502E-4</v>
      </c>
      <c r="L397" s="197">
        <v>2.6275600281547001E-3</v>
      </c>
      <c r="M397" s="190">
        <v>1.62996711446599E-3</v>
      </c>
      <c r="N397" s="197">
        <v>4.8134174564824702E-4</v>
      </c>
      <c r="O397" s="190">
        <v>1.1515948076013101E-4</v>
      </c>
      <c r="P397" s="197">
        <v>1.03333647120435E-3</v>
      </c>
      <c r="Q397" s="190"/>
      <c r="R397" s="197">
        <v>2.2923497076252899E-4</v>
      </c>
      <c r="S397" s="190">
        <v>1.4840369269038701E-5</v>
      </c>
      <c r="T397" s="197">
        <v>3.1271292888316199E-4</v>
      </c>
      <c r="U397" s="190">
        <v>1.8504358952672301E-4</v>
      </c>
      <c r="V397" s="197">
        <v>8.7691572712121404E-5</v>
      </c>
      <c r="W397" s="190">
        <v>1.95652613176267E-5</v>
      </c>
      <c r="X397" s="197">
        <v>1.00909660302774E-4</v>
      </c>
      <c r="Y397" s="190">
        <v>7.0739703076039501E-6</v>
      </c>
      <c r="Z397" s="197">
        <v>7.6217024089828499E-5</v>
      </c>
      <c r="AA397" s="190">
        <v>1.3902779304122E-5</v>
      </c>
      <c r="AB397" s="197">
        <v>4.1295310560761302E-5</v>
      </c>
      <c r="AC397" s="190">
        <v>5.3673909818338597E-6</v>
      </c>
      <c r="AD397" s="197">
        <v>1.6354520514208501E-4</v>
      </c>
      <c r="AE397" s="190">
        <v>9.4875271862058204E-5</v>
      </c>
      <c r="AF397" s="197">
        <v>1.19641770489019E-3</v>
      </c>
      <c r="AG397" s="190"/>
      <c r="AH397" s="197">
        <v>6.2951559130201503E-4</v>
      </c>
      <c r="AI397" s="190"/>
      <c r="AJ397" s="197">
        <v>1.46458280197585E-3</v>
      </c>
      <c r="AK397" s="190"/>
      <c r="AL397" s="197">
        <v>1.0777614715824399E-2</v>
      </c>
      <c r="AM397" s="190"/>
      <c r="AN397" s="197">
        <v>5.1215982635293599E-5</v>
      </c>
      <c r="AO397" s="190">
        <v>1.92808517736294E-5</v>
      </c>
      <c r="AP397" s="197">
        <v>2.5596279366763701E-5</v>
      </c>
      <c r="AQ397" s="190"/>
    </row>
    <row r="398" spans="1:43" x14ac:dyDescent="0.35">
      <c r="A398">
        <v>167.07</v>
      </c>
      <c r="B398" t="s">
        <v>1403</v>
      </c>
      <c r="C398" t="s">
        <v>1573</v>
      </c>
      <c r="D398" s="197">
        <v>6.2770776091046004E-2</v>
      </c>
      <c r="E398" s="190">
        <v>4.3301910247181899E-2</v>
      </c>
      <c r="F398" s="197">
        <v>4.1424279995871401E-2</v>
      </c>
      <c r="G398" s="190">
        <v>1.17406232296864E-2</v>
      </c>
      <c r="H398" s="197">
        <v>0.12049557858406899</v>
      </c>
      <c r="I398" s="190">
        <v>0.210990037007731</v>
      </c>
      <c r="J398" s="197">
        <v>5.0462583557998202E-2</v>
      </c>
      <c r="K398" s="190">
        <v>2.9891120065398801E-2</v>
      </c>
      <c r="L398" s="197">
        <v>0.11115100481134101</v>
      </c>
      <c r="M398" s="190">
        <v>8.4661972337817498E-2</v>
      </c>
      <c r="N398" s="197">
        <v>8.0678087204084795E-4</v>
      </c>
      <c r="O398" s="190">
        <v>6.0250166880484299E-5</v>
      </c>
      <c r="P398" s="197">
        <v>2.6835724185332401E-3</v>
      </c>
      <c r="Q398" s="190"/>
      <c r="R398" s="197">
        <v>4.62682147791042E-4</v>
      </c>
      <c r="S398" s="190">
        <v>6.5622331280685897E-5</v>
      </c>
      <c r="T398" s="197">
        <v>6.3974012645702895E-4</v>
      </c>
      <c r="U398" s="190">
        <v>1.2798351891947499E-4</v>
      </c>
      <c r="V398" s="197">
        <v>1.4129956276138299E-4</v>
      </c>
      <c r="W398" s="190">
        <v>3.29358257328163E-5</v>
      </c>
      <c r="X398" s="197">
        <v>1.6280922200110701E-4</v>
      </c>
      <c r="Y398" s="190">
        <v>1.96976362273475E-5</v>
      </c>
      <c r="Z398" s="197">
        <v>1.4111630379065799E-4</v>
      </c>
      <c r="AA398" s="190">
        <v>1.8075474131934101E-5</v>
      </c>
      <c r="AB398" s="197">
        <v>9.2263996737348901E-5</v>
      </c>
      <c r="AC398" s="190">
        <v>2.1959242393549799E-5</v>
      </c>
      <c r="AD398" s="197">
        <v>2.6722643586490202E-4</v>
      </c>
      <c r="AE398" s="190">
        <v>1.5558863981432101E-4</v>
      </c>
      <c r="AF398" s="197">
        <v>2.2848677913354098E-3</v>
      </c>
      <c r="AG398" s="190"/>
      <c r="AH398" s="197">
        <v>9.1823824658475905E-4</v>
      </c>
      <c r="AI398" s="190"/>
      <c r="AJ398" s="197">
        <v>3.1819376134270801E-3</v>
      </c>
      <c r="AK398" s="190"/>
      <c r="AL398" s="197">
        <v>8.5655954052310107E-3</v>
      </c>
      <c r="AM398" s="190"/>
      <c r="AN398" s="197">
        <v>2.7906766414938201E-4</v>
      </c>
      <c r="AO398" s="190">
        <v>1.9621065314159901E-4</v>
      </c>
      <c r="AP398" s="197">
        <v>8.6514506205809399E-5</v>
      </c>
      <c r="AQ398" s="190"/>
    </row>
    <row r="399" spans="1:43" x14ac:dyDescent="0.35">
      <c r="A399">
        <v>167.107</v>
      </c>
      <c r="B399" t="s">
        <v>1404</v>
      </c>
      <c r="C399" t="s">
        <v>1573</v>
      </c>
      <c r="D399" s="197">
        <v>2.8813102637883E-2</v>
      </c>
      <c r="E399" s="190">
        <v>1.0552492640280801E-2</v>
      </c>
      <c r="F399" s="197">
        <v>2.3060902347234E-2</v>
      </c>
      <c r="G399" s="190">
        <v>6.9268291986216701E-3</v>
      </c>
      <c r="H399" s="197">
        <v>3.0382037449495101E-2</v>
      </c>
      <c r="I399" s="190">
        <v>1.6691185267770099E-2</v>
      </c>
      <c r="J399" s="197">
        <v>4.8348106387447701E-2</v>
      </c>
      <c r="K399" s="190">
        <v>3.5306142525959198E-2</v>
      </c>
      <c r="L399" s="197">
        <v>4.53920136659735E-2</v>
      </c>
      <c r="M399" s="190">
        <v>2.8125126669385998E-2</v>
      </c>
      <c r="N399" s="197">
        <v>9.9988742562604708E-4</v>
      </c>
      <c r="O399" s="190">
        <v>2.0694567134932801E-4</v>
      </c>
      <c r="P399" s="197">
        <v>2.4867929278218101E-3</v>
      </c>
      <c r="Q399" s="190"/>
      <c r="R399" s="197">
        <v>6.8229679272125603E-4</v>
      </c>
      <c r="S399" s="190">
        <v>1.02154086065372E-4</v>
      </c>
      <c r="T399" s="197">
        <v>9.3725399757476398E-4</v>
      </c>
      <c r="U399" s="190">
        <v>2.73273070563608E-4</v>
      </c>
      <c r="V399" s="197">
        <v>2.38916434674689E-4</v>
      </c>
      <c r="W399" s="190">
        <v>3.8190158802212799E-5</v>
      </c>
      <c r="X399" s="197">
        <v>3.1469505800934698E-4</v>
      </c>
      <c r="Y399" s="190">
        <v>1.18621878749075E-4</v>
      </c>
      <c r="Z399" s="197">
        <v>2.12158881518485E-4</v>
      </c>
      <c r="AA399" s="190">
        <v>9.9507105612371002E-5</v>
      </c>
      <c r="AB399" s="197">
        <v>2.1021354048865001E-4</v>
      </c>
      <c r="AC399" s="190">
        <v>9.7978414110172195E-5</v>
      </c>
      <c r="AD399" s="197">
        <v>4.1218528530295398E-4</v>
      </c>
      <c r="AE399" s="190">
        <v>1.5644285138638299E-4</v>
      </c>
      <c r="AF399" s="197">
        <v>3.10584277117598E-3</v>
      </c>
      <c r="AG399" s="190"/>
      <c r="AH399" s="197">
        <v>1.4373979445428901E-3</v>
      </c>
      <c r="AI399" s="190"/>
      <c r="AJ399" s="197">
        <v>1.2815979597470501E-3</v>
      </c>
      <c r="AK399" s="190"/>
      <c r="AL399" s="197">
        <v>2.2817000169873501E-3</v>
      </c>
      <c r="AM399" s="190"/>
      <c r="AN399" s="197">
        <v>7.4171970166077099E-4</v>
      </c>
      <c r="AO399" s="190">
        <v>7.7331975009062705E-4</v>
      </c>
      <c r="AP399" s="197">
        <v>2.5474364606713603E-4</v>
      </c>
      <c r="AQ399" s="190"/>
    </row>
    <row r="400" spans="1:43" x14ac:dyDescent="0.35">
      <c r="A400">
        <v>167.143</v>
      </c>
      <c r="B400" t="s">
        <v>1405</v>
      </c>
      <c r="C400" t="s">
        <v>1573</v>
      </c>
      <c r="D400" s="197">
        <v>4.0329636987243098E-3</v>
      </c>
      <c r="E400" s="190">
        <v>1.86035991511956E-3</v>
      </c>
      <c r="F400" s="197">
        <v>6.0276546623296203E-3</v>
      </c>
      <c r="G400" s="190">
        <v>2.4145841343540899E-3</v>
      </c>
      <c r="H400" s="197">
        <v>3.1899795229005899E-3</v>
      </c>
      <c r="I400" s="190">
        <v>1.81734246491166E-3</v>
      </c>
      <c r="J400" s="197">
        <v>1.04952025669676E-2</v>
      </c>
      <c r="K400" s="190">
        <v>1.00665560049585E-2</v>
      </c>
      <c r="L400" s="197">
        <v>9.05712123179357E-3</v>
      </c>
      <c r="M400" s="190">
        <v>7.2840722901535704E-3</v>
      </c>
      <c r="N400" s="197">
        <v>5.0598285536651799E-2</v>
      </c>
      <c r="O400" s="190">
        <v>1.5301352285117399E-2</v>
      </c>
      <c r="P400" s="197">
        <v>0.18763564385352399</v>
      </c>
      <c r="Q400" s="190"/>
      <c r="R400" s="197">
        <v>1.6988207875755602E-2</v>
      </c>
      <c r="S400" s="190">
        <v>2.3467340698768401E-3</v>
      </c>
      <c r="T400" s="197">
        <v>1.8233780035356199E-2</v>
      </c>
      <c r="U400" s="190">
        <v>3.5942384827386399E-3</v>
      </c>
      <c r="V400" s="197">
        <v>8.6809914457325194E-3</v>
      </c>
      <c r="W400" s="190">
        <v>2.0032385685469101E-3</v>
      </c>
      <c r="X400" s="197">
        <v>1.07832111378303E-2</v>
      </c>
      <c r="Y400" s="190">
        <v>1.98333774737602E-3</v>
      </c>
      <c r="Z400" s="197">
        <v>7.5103231377578999E-3</v>
      </c>
      <c r="AA400" s="190">
        <v>1.7054086965071699E-3</v>
      </c>
      <c r="AB400" s="197">
        <v>5.0330310888003502E-3</v>
      </c>
      <c r="AC400" s="190">
        <v>1.08885322862025E-3</v>
      </c>
      <c r="AD400" s="197">
        <v>1.0458599234375201E-2</v>
      </c>
      <c r="AE400" s="190">
        <v>2.6481744436343399E-3</v>
      </c>
      <c r="AF400" s="197">
        <v>9.0879172714000603E-2</v>
      </c>
      <c r="AG400" s="190"/>
      <c r="AH400" s="197">
        <v>5.3238712883313201E-2</v>
      </c>
      <c r="AI400" s="190"/>
      <c r="AJ400" s="197">
        <v>5.7865320414108301E-2</v>
      </c>
      <c r="AK400" s="190"/>
      <c r="AL400" s="197">
        <v>0.108213414288361</v>
      </c>
      <c r="AM400" s="190"/>
      <c r="AN400" s="197">
        <v>2.62611158294087E-2</v>
      </c>
      <c r="AO400" s="190">
        <v>2.07884905722222E-2</v>
      </c>
      <c r="AP400" s="197">
        <v>7.6139486389928696E-3</v>
      </c>
      <c r="AQ400" s="190"/>
    </row>
    <row r="401" spans="1:43" x14ac:dyDescent="0.35">
      <c r="A401">
        <v>167.179</v>
      </c>
      <c r="B401" t="s">
        <v>1406</v>
      </c>
      <c r="C401" t="s">
        <v>1573</v>
      </c>
      <c r="D401" s="197">
        <v>3.6540590983950298E-3</v>
      </c>
      <c r="E401" s="190">
        <v>2.4220945956370198E-3</v>
      </c>
      <c r="F401" s="197">
        <v>3.0922903768610499E-3</v>
      </c>
      <c r="G401" s="190">
        <v>1.11986070368917E-3</v>
      </c>
      <c r="H401" s="197">
        <v>5.7259130764648596E-3</v>
      </c>
      <c r="I401" s="190">
        <v>7.2311359117252999E-3</v>
      </c>
      <c r="J401" s="197">
        <v>4.8448845795445797E-3</v>
      </c>
      <c r="K401" s="190">
        <v>2.5572188182638399E-3</v>
      </c>
      <c r="L401" s="197">
        <v>5.3765667458307003E-3</v>
      </c>
      <c r="M401" s="190">
        <v>4.0237889390872103E-3</v>
      </c>
      <c r="N401" s="197">
        <v>3.1501379200361702E-2</v>
      </c>
      <c r="O401" s="190">
        <v>6.0146918490825299E-3</v>
      </c>
      <c r="P401" s="197">
        <v>7.9581726836703004E-2</v>
      </c>
      <c r="Q401" s="190"/>
      <c r="R401" s="197">
        <v>1.22079092612814E-2</v>
      </c>
      <c r="S401" s="190">
        <v>2.3417896330511401E-3</v>
      </c>
      <c r="T401" s="197">
        <v>2.5469655689703601E-2</v>
      </c>
      <c r="U401" s="190">
        <v>1.0742770229573199E-2</v>
      </c>
      <c r="V401" s="197">
        <v>4.57694949590265E-3</v>
      </c>
      <c r="W401" s="190">
        <v>7.2058083417362705E-4</v>
      </c>
      <c r="X401" s="197">
        <v>4.6741321617475504E-3</v>
      </c>
      <c r="Y401" s="190">
        <v>5.3438891811689599E-4</v>
      </c>
      <c r="Z401" s="197">
        <v>3.0208509417974602E-3</v>
      </c>
      <c r="AA401" s="190">
        <v>5.4310581861485103E-4</v>
      </c>
      <c r="AB401" s="197">
        <v>2.0668468161168302E-3</v>
      </c>
      <c r="AC401" s="190">
        <v>6.4647084474975995E-4</v>
      </c>
      <c r="AD401" s="197">
        <v>4.1245370755347201E-3</v>
      </c>
      <c r="AE401" s="190">
        <v>9.1341915946951003E-4</v>
      </c>
      <c r="AF401" s="197">
        <v>4.4335002693541098E-2</v>
      </c>
      <c r="AG401" s="190"/>
      <c r="AH401" s="197">
        <v>2.7181676098860599E-2</v>
      </c>
      <c r="AI401" s="190"/>
      <c r="AJ401" s="197">
        <v>1.8139405348060099E-2</v>
      </c>
      <c r="AK401" s="190"/>
      <c r="AL401" s="197">
        <v>8.6971030802199895E-2</v>
      </c>
      <c r="AM401" s="190"/>
      <c r="AN401" s="197">
        <v>1.01499558339014E-2</v>
      </c>
      <c r="AO401" s="190">
        <v>7.8476166239242993E-3</v>
      </c>
      <c r="AP401" s="197">
        <v>3.5406766621606301E-3</v>
      </c>
      <c r="AQ401" s="190"/>
    </row>
    <row r="402" spans="1:43" x14ac:dyDescent="0.35">
      <c r="A402">
        <v>168.102</v>
      </c>
      <c r="B402" t="s">
        <v>1407</v>
      </c>
      <c r="C402" t="s">
        <v>1573</v>
      </c>
      <c r="D402" s="197">
        <v>1.2144625106542499E-3</v>
      </c>
      <c r="E402" s="190">
        <v>9.6901161005349501E-4</v>
      </c>
      <c r="F402" s="197">
        <v>1.53340887038165E-3</v>
      </c>
      <c r="G402" s="190">
        <v>7.2861401626783998E-4</v>
      </c>
      <c r="H402" s="197">
        <v>8.2434620131679299E-4</v>
      </c>
      <c r="I402" s="190">
        <v>5.2563861852990604E-4</v>
      </c>
      <c r="J402" s="197">
        <v>7.2344584261848002E-3</v>
      </c>
      <c r="K402" s="190">
        <v>1.14696505546923E-2</v>
      </c>
      <c r="L402" s="197">
        <v>6.0752613857331297E-3</v>
      </c>
      <c r="M402" s="190">
        <v>7.1768945519631701E-3</v>
      </c>
      <c r="N402" s="197">
        <v>6.7105844733178098E-3</v>
      </c>
      <c r="O402" s="190">
        <v>9.2213154868190901E-4</v>
      </c>
      <c r="P402" s="197">
        <v>1.47337840425884E-2</v>
      </c>
      <c r="Q402" s="190"/>
      <c r="R402" s="197">
        <v>3.1562713917424302E-3</v>
      </c>
      <c r="S402" s="190">
        <v>6.2627760223931295E-4</v>
      </c>
      <c r="T402" s="197">
        <v>1.9816060241002898E-3</v>
      </c>
      <c r="U402" s="190">
        <v>1.14454163123621E-3</v>
      </c>
      <c r="V402" s="197">
        <v>9.1239828096345696E-4</v>
      </c>
      <c r="W402" s="190">
        <v>3.5388259244145697E-4</v>
      </c>
      <c r="X402" s="197">
        <v>9.3498568737056199E-4</v>
      </c>
      <c r="Y402" s="190">
        <v>9.8896545396757402E-5</v>
      </c>
      <c r="Z402" s="197">
        <v>7.0874513231997897E-4</v>
      </c>
      <c r="AA402" s="190">
        <v>1.92244174316177E-4</v>
      </c>
      <c r="AB402" s="197">
        <v>4.2820357190740999E-4</v>
      </c>
      <c r="AC402" s="190">
        <v>8.2724544878990495E-5</v>
      </c>
      <c r="AD402" s="197">
        <v>1.2545434102154899E-3</v>
      </c>
      <c r="AE402" s="190">
        <v>7.9348940120051799E-4</v>
      </c>
      <c r="AF402" s="197">
        <v>1.34513324991073E-2</v>
      </c>
      <c r="AG402" s="190"/>
      <c r="AH402" s="197">
        <v>5.1691387835738197E-3</v>
      </c>
      <c r="AI402" s="190"/>
      <c r="AJ402" s="197">
        <v>1.6084545690749401E-2</v>
      </c>
      <c r="AK402" s="190"/>
      <c r="AL402" s="197">
        <v>2.5780732800555699E-2</v>
      </c>
      <c r="AM402" s="190"/>
      <c r="AN402" s="197">
        <v>1.49326190569052E-3</v>
      </c>
      <c r="AO402" s="190">
        <v>1.1348476093570399E-3</v>
      </c>
      <c r="AP402" s="197">
        <v>3.2158763491246703E-4</v>
      </c>
      <c r="AQ402" s="190"/>
    </row>
    <row r="403" spans="1:43" x14ac:dyDescent="0.35">
      <c r="A403">
        <v>169.05</v>
      </c>
      <c r="B403" t="s">
        <v>1408</v>
      </c>
      <c r="C403" t="s">
        <v>1573</v>
      </c>
      <c r="D403" s="197">
        <v>2.2195716400875701E-2</v>
      </c>
      <c r="E403" s="190">
        <v>2.0901945003811099E-2</v>
      </c>
      <c r="F403" s="197">
        <v>1.29681050568492E-2</v>
      </c>
      <c r="G403" s="190">
        <v>5.0563094233354797E-3</v>
      </c>
      <c r="H403" s="197">
        <v>3.8447123980457E-2</v>
      </c>
      <c r="I403" s="190">
        <v>5.5881782604730798E-2</v>
      </c>
      <c r="J403" s="197">
        <v>1.4007458925757599E-2</v>
      </c>
      <c r="K403" s="190">
        <v>8.1377826548761495E-3</v>
      </c>
      <c r="L403" s="197">
        <v>2.17574943255655E-2</v>
      </c>
      <c r="M403" s="190">
        <v>1.5050919208005799E-2</v>
      </c>
      <c r="N403" s="197">
        <v>3.2801271970157898E-3</v>
      </c>
      <c r="O403" s="190">
        <v>6.2970773533609103E-4</v>
      </c>
      <c r="P403" s="197">
        <v>1.5906219699960599E-2</v>
      </c>
      <c r="Q403" s="190"/>
      <c r="R403" s="197">
        <v>2.0174056618506202E-3</v>
      </c>
      <c r="S403" s="190">
        <v>4.31284748160617E-4</v>
      </c>
      <c r="T403" s="197">
        <v>2.2208129201494601E-3</v>
      </c>
      <c r="U403" s="190">
        <v>6.28888998835073E-4</v>
      </c>
      <c r="V403" s="197">
        <v>5.59362773426689E-4</v>
      </c>
      <c r="W403" s="190">
        <v>1.8019799296063399E-4</v>
      </c>
      <c r="X403" s="197">
        <v>7.0570000759710098E-4</v>
      </c>
      <c r="Y403" s="190">
        <v>3.3713452839010397E-5</v>
      </c>
      <c r="Z403" s="197">
        <v>5.7778743067793403E-4</v>
      </c>
      <c r="AA403" s="190">
        <v>9.4053358969188795E-5</v>
      </c>
      <c r="AB403" s="197">
        <v>4.4021406123898998E-4</v>
      </c>
      <c r="AC403" s="190">
        <v>1.7570495245862699E-4</v>
      </c>
      <c r="AD403" s="197">
        <v>9.8711679905817609E-4</v>
      </c>
      <c r="AE403" s="190">
        <v>2.77892860876103E-4</v>
      </c>
      <c r="AF403" s="197">
        <v>8.6779316133009203E-3</v>
      </c>
      <c r="AG403" s="190"/>
      <c r="AH403" s="197">
        <v>4.5104019111524502E-3</v>
      </c>
      <c r="AI403" s="190"/>
      <c r="AJ403" s="197">
        <v>9.2676525062641204E-3</v>
      </c>
      <c r="AK403" s="190"/>
      <c r="AL403" s="197">
        <v>9.6696491851803405E-3</v>
      </c>
      <c r="AM403" s="190"/>
      <c r="AN403" s="197">
        <v>2.1215716078584902E-3</v>
      </c>
      <c r="AO403" s="190">
        <v>1.7092809700843901E-3</v>
      </c>
      <c r="AP403" s="197">
        <v>6.4245751161095101E-4</v>
      </c>
      <c r="AQ403" s="190"/>
    </row>
    <row r="404" spans="1:43" x14ac:dyDescent="0.35">
      <c r="A404">
        <v>169.065</v>
      </c>
      <c r="B404" t="s">
        <v>1409</v>
      </c>
      <c r="C404" t="s">
        <v>1573</v>
      </c>
      <c r="D404" s="197">
        <v>1.16485145901655E-2</v>
      </c>
      <c r="E404" s="190">
        <v>5.5573730672105297E-3</v>
      </c>
      <c r="F404" s="197">
        <v>1.1091714657047801E-2</v>
      </c>
      <c r="G404" s="190">
        <v>4.2538488695046802E-3</v>
      </c>
      <c r="H404" s="197">
        <v>1.3008020879077299E-2</v>
      </c>
      <c r="I404" s="190">
        <v>7.85638269700723E-3</v>
      </c>
      <c r="J404" s="197">
        <v>1.35085882013961E-2</v>
      </c>
      <c r="K404" s="190">
        <v>9.9184510413119695E-3</v>
      </c>
      <c r="L404" s="197">
        <v>9.6390573881948508E-3</v>
      </c>
      <c r="M404" s="190">
        <v>5.4232830272721803E-3</v>
      </c>
      <c r="N404" s="197">
        <v>1.44990517846038E-3</v>
      </c>
      <c r="O404" s="190">
        <v>1.20706871395408E-4</v>
      </c>
      <c r="P404" s="197">
        <v>6.4868218693126898E-3</v>
      </c>
      <c r="Q404" s="190"/>
      <c r="R404" s="197">
        <v>9.32605313889459E-4</v>
      </c>
      <c r="S404" s="190">
        <v>2.94838065489439E-5</v>
      </c>
      <c r="T404" s="197">
        <v>1.0784394166490001E-3</v>
      </c>
      <c r="U404" s="190">
        <v>4.2633187755996199E-4</v>
      </c>
      <c r="V404" s="197">
        <v>2.2181919057253301E-4</v>
      </c>
      <c r="W404" s="190">
        <v>8.0918039146020505E-5</v>
      </c>
      <c r="X404" s="197">
        <v>2.4270522180837699E-4</v>
      </c>
      <c r="Y404" s="190">
        <v>3.4389897019397901E-5</v>
      </c>
      <c r="Z404" s="197">
        <v>2.1779782887499199E-4</v>
      </c>
      <c r="AA404" s="190">
        <v>2.3848859788356799E-5</v>
      </c>
      <c r="AB404" s="197">
        <v>1.41873749948326E-4</v>
      </c>
      <c r="AC404" s="190">
        <v>3.8273391284294202E-5</v>
      </c>
      <c r="AD404" s="197">
        <v>7.6665091059239501E-4</v>
      </c>
      <c r="AE404" s="190">
        <v>6.6036905704329203E-4</v>
      </c>
      <c r="AF404" s="197">
        <v>5.5934643005151399E-3</v>
      </c>
      <c r="AG404" s="190"/>
      <c r="AH404" s="197">
        <v>3.82960911925598E-3</v>
      </c>
      <c r="AI404" s="190"/>
      <c r="AJ404" s="197">
        <v>4.7975785155358903E-3</v>
      </c>
      <c r="AK404" s="190"/>
      <c r="AL404" s="197">
        <v>2.8378969935307901E-2</v>
      </c>
      <c r="AM404" s="190"/>
      <c r="AN404" s="197">
        <v>1.7855569416890199E-4</v>
      </c>
      <c r="AO404" s="190">
        <v>1.1243651006395701E-4</v>
      </c>
      <c r="AP404" s="197">
        <v>8.4239408155211402E-5</v>
      </c>
      <c r="AQ404" s="190"/>
    </row>
    <row r="405" spans="1:43" x14ac:dyDescent="0.35">
      <c r="A405">
        <v>169.08600000000001</v>
      </c>
      <c r="B405" t="s">
        <v>1410</v>
      </c>
      <c r="C405" t="s">
        <v>1573</v>
      </c>
      <c r="D405" s="197">
        <v>1.4015266070296101E-2</v>
      </c>
      <c r="E405" s="190">
        <v>5.4629733133510303E-3</v>
      </c>
      <c r="F405" s="197">
        <v>1.29881588410081E-2</v>
      </c>
      <c r="G405" s="190">
        <v>5.2199531874318099E-3</v>
      </c>
      <c r="H405" s="197">
        <v>1.2763097972870299E-2</v>
      </c>
      <c r="I405" s="190">
        <v>8.2804356343378696E-3</v>
      </c>
      <c r="J405" s="197">
        <v>2.6571737018651499E-2</v>
      </c>
      <c r="K405" s="190">
        <v>1.9932502675415999E-2</v>
      </c>
      <c r="L405" s="197">
        <v>2.39206900419047E-2</v>
      </c>
      <c r="M405" s="190">
        <v>1.8054683226630199E-2</v>
      </c>
      <c r="N405" s="197">
        <v>1.4701009136561799E-2</v>
      </c>
      <c r="O405" s="190">
        <v>4.76454436710908E-3</v>
      </c>
      <c r="P405" s="197">
        <v>6.9373809204392303E-2</v>
      </c>
      <c r="Q405" s="190"/>
      <c r="R405" s="197">
        <v>4.89948616454131E-3</v>
      </c>
      <c r="S405" s="190">
        <v>3.5834824183659901E-4</v>
      </c>
      <c r="T405" s="197">
        <v>6.0433380428452903E-3</v>
      </c>
      <c r="U405" s="190">
        <v>1.8684776284885599E-3</v>
      </c>
      <c r="V405" s="197">
        <v>2.9540961883134701E-3</v>
      </c>
      <c r="W405" s="190">
        <v>6.6355299176548504E-4</v>
      </c>
      <c r="X405" s="197">
        <v>4.0669671149687597E-3</v>
      </c>
      <c r="Y405" s="190">
        <v>1.35136167261229E-3</v>
      </c>
      <c r="Z405" s="197">
        <v>3.1106226966128802E-3</v>
      </c>
      <c r="AA405" s="190">
        <v>1.4561717006582201E-3</v>
      </c>
      <c r="AB405" s="197">
        <v>2.3165751080852399E-3</v>
      </c>
      <c r="AC405" s="190">
        <v>9.0412390349725797E-4</v>
      </c>
      <c r="AD405" s="197">
        <v>4.3554111265138298E-3</v>
      </c>
      <c r="AE405" s="190">
        <v>7.1944920941861899E-4</v>
      </c>
      <c r="AF405" s="197">
        <v>4.1342303236234598E-2</v>
      </c>
      <c r="AG405" s="190"/>
      <c r="AH405" s="197">
        <v>1.36760024647918E-2</v>
      </c>
      <c r="AI405" s="190"/>
      <c r="AJ405" s="197">
        <v>2.6205644109491701E-2</v>
      </c>
      <c r="AK405" s="190"/>
      <c r="AL405" s="197">
        <v>2.3735111775998501E-2</v>
      </c>
      <c r="AM405" s="190"/>
      <c r="AN405" s="197">
        <v>7.65204973107748E-3</v>
      </c>
      <c r="AO405" s="190">
        <v>7.46416115730283E-3</v>
      </c>
      <c r="AP405" s="197">
        <v>2.6321166558673299E-3</v>
      </c>
      <c r="AQ405" s="190"/>
    </row>
    <row r="406" spans="1:43" x14ac:dyDescent="0.35">
      <c r="A406">
        <v>169.10499999999999</v>
      </c>
      <c r="B406" t="s">
        <v>1411</v>
      </c>
      <c r="C406" t="s">
        <v>1573</v>
      </c>
      <c r="D406" s="197">
        <v>1.0882400112293101E-2</v>
      </c>
      <c r="E406" s="190">
        <v>7.9170594537060508E-3</v>
      </c>
      <c r="F406" s="197">
        <v>1.1819772634620199E-2</v>
      </c>
      <c r="G406" s="190">
        <v>7.0155455596756398E-3</v>
      </c>
      <c r="H406" s="197">
        <v>1.12480658283269E-2</v>
      </c>
      <c r="I406" s="190">
        <v>9.4080456557188493E-3</v>
      </c>
      <c r="J406" s="197">
        <v>1.9533991739014801E-2</v>
      </c>
      <c r="K406" s="190">
        <v>1.99050012037357E-2</v>
      </c>
      <c r="L406" s="197">
        <v>1.1176737094397499E-2</v>
      </c>
      <c r="M406" s="190">
        <v>8.3437217632371299E-3</v>
      </c>
      <c r="N406" s="197">
        <v>4.4876775727176596E-3</v>
      </c>
      <c r="O406" s="190">
        <v>1.12792637685875E-3</v>
      </c>
      <c r="P406" s="197">
        <v>1.20287549103532E-2</v>
      </c>
      <c r="Q406" s="190"/>
      <c r="R406" s="197">
        <v>1.031237921691E-2</v>
      </c>
      <c r="S406" s="190">
        <v>3.4865605035987401E-3</v>
      </c>
      <c r="T406" s="197">
        <v>1.07519790881551E-2</v>
      </c>
      <c r="U406" s="190">
        <v>3.9828020456186197E-3</v>
      </c>
      <c r="V406" s="197">
        <v>3.8953999845158099E-3</v>
      </c>
      <c r="W406" s="190">
        <v>1.2933641822770001E-3</v>
      </c>
      <c r="X406" s="197">
        <v>4.11726519945773E-3</v>
      </c>
      <c r="Y406" s="190">
        <v>7.9073008540076904E-4</v>
      </c>
      <c r="Z406" s="197">
        <v>5.5742388403620096E-3</v>
      </c>
      <c r="AA406" s="190">
        <v>1.3931588749257001E-3</v>
      </c>
      <c r="AB406" s="197">
        <v>4.9398994425245198E-3</v>
      </c>
      <c r="AC406" s="190">
        <v>1.3274955437741901E-3</v>
      </c>
      <c r="AD406" s="197">
        <v>6.0698824087385096E-3</v>
      </c>
      <c r="AE406" s="190">
        <v>2.5083737058899502E-3</v>
      </c>
      <c r="AF406" s="197">
        <v>1.6852829169581501E-2</v>
      </c>
      <c r="AG406" s="190"/>
      <c r="AH406" s="197">
        <v>5.9916803381770698E-3</v>
      </c>
      <c r="AI406" s="190"/>
      <c r="AJ406" s="197">
        <v>9.01286732969565E-3</v>
      </c>
      <c r="AK406" s="190"/>
      <c r="AL406" s="197">
        <v>1.07399355149064E-2</v>
      </c>
      <c r="AM406" s="190"/>
      <c r="AN406" s="197">
        <v>4.5687762282026296E-3</v>
      </c>
      <c r="AO406" s="190">
        <v>3.2824093629888898E-3</v>
      </c>
      <c r="AP406" s="197">
        <v>3.1466495227562299E-3</v>
      </c>
      <c r="AQ406" s="190"/>
    </row>
    <row r="407" spans="1:43" x14ac:dyDescent="0.35">
      <c r="A407">
        <v>169.12200000000001</v>
      </c>
      <c r="B407" t="s">
        <v>1412</v>
      </c>
      <c r="C407" t="s">
        <v>1573</v>
      </c>
      <c r="D407" s="197">
        <v>7.3540856875635198E-3</v>
      </c>
      <c r="E407" s="190">
        <v>4.0357628458128599E-3</v>
      </c>
      <c r="F407" s="197">
        <v>8.8344056466922206E-3</v>
      </c>
      <c r="G407" s="190">
        <v>4.2125323099207104E-3</v>
      </c>
      <c r="H407" s="197">
        <v>8.3194461124591994E-3</v>
      </c>
      <c r="I407" s="190">
        <v>4.1787237660459503E-3</v>
      </c>
      <c r="J407" s="197">
        <v>2.04887357415879E-2</v>
      </c>
      <c r="K407" s="190">
        <v>1.79101961605443E-2</v>
      </c>
      <c r="L407" s="197">
        <v>9.6392474147370902E-3</v>
      </c>
      <c r="M407" s="190">
        <v>5.8740763977098804E-3</v>
      </c>
      <c r="N407" s="197">
        <v>1.38158368777259E-2</v>
      </c>
      <c r="O407" s="190">
        <v>2.5384881050066802E-3</v>
      </c>
      <c r="P407" s="197">
        <v>2.5088039742197098E-2</v>
      </c>
      <c r="Q407" s="190"/>
      <c r="R407" s="197">
        <v>6.7918899905287204E-3</v>
      </c>
      <c r="S407" s="190">
        <v>9.2417136498628804E-4</v>
      </c>
      <c r="T407" s="197">
        <v>2.2091586213331599E-2</v>
      </c>
      <c r="U407" s="190">
        <v>3.5486833790132898E-4</v>
      </c>
      <c r="V407" s="197">
        <v>2.42656187325659E-2</v>
      </c>
      <c r="W407" s="190">
        <v>5.1213863784388804E-3</v>
      </c>
      <c r="X407" s="197">
        <v>2.97358006715716E-2</v>
      </c>
      <c r="Y407" s="190">
        <v>5.5088875795932602E-3</v>
      </c>
      <c r="Z407" s="197">
        <v>1.82565300563023E-2</v>
      </c>
      <c r="AA407" s="190">
        <v>3.5752448934574699E-3</v>
      </c>
      <c r="AB407" s="197">
        <v>1.09593411406229E-2</v>
      </c>
      <c r="AC407" s="190">
        <v>1.7599741510142201E-3</v>
      </c>
      <c r="AD407" s="197">
        <v>1.12979869446692E-2</v>
      </c>
      <c r="AE407" s="190">
        <v>2.4718518212010999E-3</v>
      </c>
      <c r="AF407" s="197">
        <v>0.12204457749314999</v>
      </c>
      <c r="AG407" s="190"/>
      <c r="AH407" s="197">
        <v>3.52293095978677E-2</v>
      </c>
      <c r="AI407" s="190"/>
      <c r="AJ407" s="197">
        <v>2.03380411572682E-2</v>
      </c>
      <c r="AK407" s="190"/>
      <c r="AL407" s="197">
        <v>0.122219918276968</v>
      </c>
      <c r="AM407" s="190"/>
      <c r="AN407" s="197">
        <v>6.3022275925253696E-2</v>
      </c>
      <c r="AO407" s="190">
        <v>4.6333325905389799E-2</v>
      </c>
      <c r="AP407" s="197">
        <v>2.9206204389409401E-3</v>
      </c>
      <c r="AQ407" s="190"/>
    </row>
    <row r="408" spans="1:43" x14ac:dyDescent="0.35">
      <c r="A408">
        <v>169.15899999999999</v>
      </c>
      <c r="B408" t="s">
        <v>1413</v>
      </c>
      <c r="C408" t="s">
        <v>1573</v>
      </c>
      <c r="D408" s="197">
        <v>3.3948217697732999E-3</v>
      </c>
      <c r="E408" s="190">
        <v>1.1929432914732801E-3</v>
      </c>
      <c r="F408" s="197">
        <v>4.8959513051242496E-3</v>
      </c>
      <c r="G408" s="190">
        <v>1.78997934195921E-3</v>
      </c>
      <c r="H408" s="197">
        <v>3.5656411065831898E-3</v>
      </c>
      <c r="I408" s="190">
        <v>2.3052193732705402E-3</v>
      </c>
      <c r="J408" s="197">
        <v>6.8594266017265497E-3</v>
      </c>
      <c r="K408" s="190">
        <v>6.1988793252018498E-3</v>
      </c>
      <c r="L408" s="197">
        <v>6.7963105657789704E-3</v>
      </c>
      <c r="M408" s="190">
        <v>5.7953003510537102E-3</v>
      </c>
      <c r="N408" s="197">
        <v>6.4170194763963299E-3</v>
      </c>
      <c r="O408" s="190">
        <v>1.9041070521086799E-3</v>
      </c>
      <c r="P408" s="197">
        <v>1.20669474344695E-2</v>
      </c>
      <c r="Q408" s="190"/>
      <c r="R408" s="197">
        <v>8.0598181146396292E-3</v>
      </c>
      <c r="S408" s="190">
        <v>2.2175557768214001E-3</v>
      </c>
      <c r="T408" s="197">
        <v>8.5485990922781908E-3</v>
      </c>
      <c r="U408" s="190">
        <v>5.7274108496951203E-3</v>
      </c>
      <c r="V408" s="197">
        <v>2.5439672420241302E-3</v>
      </c>
      <c r="W408" s="190">
        <v>1.43444410021172E-3</v>
      </c>
      <c r="X408" s="197">
        <v>3.1889740482088E-3</v>
      </c>
      <c r="Y408" s="190">
        <v>9.2858043480480699E-4</v>
      </c>
      <c r="Z408" s="197">
        <v>1.30875837269122E-3</v>
      </c>
      <c r="AA408" s="190">
        <v>7.5741252679902398E-5</v>
      </c>
      <c r="AB408" s="197">
        <v>1.0900076610906701E-3</v>
      </c>
      <c r="AC408" s="190">
        <v>5.8484163041154296E-4</v>
      </c>
      <c r="AD408" s="197">
        <v>1.9513873771851999E-3</v>
      </c>
      <c r="AE408" s="190">
        <v>1.0624135214406601E-3</v>
      </c>
      <c r="AF408" s="197">
        <v>1.3852084630632399E-2</v>
      </c>
      <c r="AG408" s="190"/>
      <c r="AH408" s="197">
        <v>4.0783149075509402E-3</v>
      </c>
      <c r="AI408" s="190"/>
      <c r="AJ408" s="197">
        <v>1.53656072244833E-2</v>
      </c>
      <c r="AK408" s="190"/>
      <c r="AL408" s="197">
        <v>2.03137399778037E-2</v>
      </c>
      <c r="AM408" s="190"/>
      <c r="AN408" s="197">
        <v>5.88779725141366E-4</v>
      </c>
      <c r="AO408" s="190">
        <v>1.8124329331900899E-4</v>
      </c>
      <c r="AP408" s="197">
        <v>1.0592879583995599E-3</v>
      </c>
      <c r="AQ408" s="190"/>
    </row>
    <row r="409" spans="1:43" x14ac:dyDescent="0.35">
      <c r="A409">
        <v>169.19499999999999</v>
      </c>
      <c r="B409" t="s">
        <v>1414</v>
      </c>
      <c r="C409" t="s">
        <v>1573</v>
      </c>
      <c r="D409" s="197">
        <v>2.02484754673958E-3</v>
      </c>
      <c r="E409" s="190">
        <v>1.3076668526444801E-3</v>
      </c>
      <c r="F409" s="197">
        <v>2.48000052581606E-3</v>
      </c>
      <c r="G409" s="190">
        <v>9.7682066187936597E-4</v>
      </c>
      <c r="H409" s="197">
        <v>1.8954735526328099E-3</v>
      </c>
      <c r="I409" s="190">
        <v>1.21290444833538E-3</v>
      </c>
      <c r="J409" s="197">
        <v>6.1953376217643201E-3</v>
      </c>
      <c r="K409" s="190">
        <v>4.5636283633105502E-3</v>
      </c>
      <c r="L409" s="197">
        <v>4.2951175387187096E-3</v>
      </c>
      <c r="M409" s="190">
        <v>3.8796976521708799E-3</v>
      </c>
      <c r="N409" s="197">
        <v>9.6339351998500997E-3</v>
      </c>
      <c r="O409" s="190">
        <v>2.3148231303069399E-3</v>
      </c>
      <c r="P409" s="197">
        <v>2.2051237025531901E-2</v>
      </c>
      <c r="Q409" s="190"/>
      <c r="R409" s="197">
        <v>7.1804798433876002E-3</v>
      </c>
      <c r="S409" s="190">
        <v>1.5363275207309201E-3</v>
      </c>
      <c r="T409" s="197">
        <v>1.0172481209700801E-2</v>
      </c>
      <c r="U409" s="190">
        <v>6.7855657885347899E-3</v>
      </c>
      <c r="V409" s="197">
        <v>1.9995319406100899E-4</v>
      </c>
      <c r="W409" s="190">
        <v>2.14835485009416E-5</v>
      </c>
      <c r="X409" s="197">
        <v>2.1253903062364601E-4</v>
      </c>
      <c r="Y409" s="190">
        <v>1.7940055506687301E-6</v>
      </c>
      <c r="Z409" s="197">
        <v>2.3250094365907001E-4</v>
      </c>
      <c r="AA409" s="190">
        <v>1.87432184876939E-4</v>
      </c>
      <c r="AB409" s="197">
        <v>1.7443675123274399E-4</v>
      </c>
      <c r="AC409" s="190">
        <v>3.3913179390654003E-5</v>
      </c>
      <c r="AD409" s="197">
        <v>7.4806817700713395E-4</v>
      </c>
      <c r="AE409" s="190">
        <v>5.9796198189989303E-4</v>
      </c>
      <c r="AF409" s="197">
        <v>7.8763559985437596E-3</v>
      </c>
      <c r="AG409" s="190"/>
      <c r="AH409" s="197">
        <v>4.2053089409569101E-3</v>
      </c>
      <c r="AI409" s="190"/>
      <c r="AJ409" s="197">
        <v>6.7862878396189501E-3</v>
      </c>
      <c r="AK409" s="190"/>
      <c r="AL409" s="197">
        <v>1.2547388191491499E-2</v>
      </c>
      <c r="AM409" s="190"/>
      <c r="AN409" s="197">
        <v>1.05875804724019E-4</v>
      </c>
      <c r="AO409" s="190">
        <v>6.0401023224179598E-5</v>
      </c>
      <c r="AP409" s="197">
        <v>4.3942092486339799E-4</v>
      </c>
      <c r="AQ409" s="190"/>
    </row>
    <row r="410" spans="1:43" x14ac:dyDescent="0.35">
      <c r="A410">
        <v>170.08099999999999</v>
      </c>
      <c r="B410" t="s">
        <v>1415</v>
      </c>
      <c r="C410" t="s">
        <v>1573</v>
      </c>
      <c r="D410" s="197">
        <v>6.8944123012473497E-4</v>
      </c>
      <c r="E410" s="190">
        <v>4.6462133140117898E-4</v>
      </c>
      <c r="F410" s="197">
        <v>7.5306435268955899E-4</v>
      </c>
      <c r="G410" s="190">
        <v>2.8879681736923102E-4</v>
      </c>
      <c r="H410" s="197">
        <v>6.1618393076719202E-4</v>
      </c>
      <c r="I410" s="190">
        <v>4.1473106932330501E-4</v>
      </c>
      <c r="J410" s="197">
        <v>2.1390733854277201E-3</v>
      </c>
      <c r="K410" s="190">
        <v>2.4779541688732302E-3</v>
      </c>
      <c r="L410" s="197">
        <v>2.4104309282592302E-3</v>
      </c>
      <c r="M410" s="190">
        <v>2.31803912854954E-3</v>
      </c>
      <c r="N410" s="197">
        <v>4.20678517765187E-3</v>
      </c>
      <c r="O410" s="190">
        <v>7.1097533258198395E-4</v>
      </c>
      <c r="P410" s="197">
        <v>1.2659121778651901E-2</v>
      </c>
      <c r="Q410" s="190"/>
      <c r="R410" s="197">
        <v>2.66743042525321E-3</v>
      </c>
      <c r="S410" s="190">
        <v>6.7469264467714203E-4</v>
      </c>
      <c r="T410" s="197">
        <v>2.4346413700929701E-3</v>
      </c>
      <c r="U410" s="190">
        <v>8.3988374863531502E-4</v>
      </c>
      <c r="V410" s="197">
        <v>7.3909720413087299E-4</v>
      </c>
      <c r="W410" s="190">
        <v>3.4579562571828099E-4</v>
      </c>
      <c r="X410" s="197">
        <v>6.43687924776529E-4</v>
      </c>
      <c r="Y410" s="190">
        <v>8.5713300074781698E-5</v>
      </c>
      <c r="Z410" s="197">
        <v>8.1775226825507997E-4</v>
      </c>
      <c r="AA410" s="190">
        <v>3.4928106225626298E-4</v>
      </c>
      <c r="AB410" s="197">
        <v>6.3617875009536E-4</v>
      </c>
      <c r="AC410" s="190">
        <v>3.0414885036780998E-4</v>
      </c>
      <c r="AD410" s="197">
        <v>1.67040869563861E-3</v>
      </c>
      <c r="AE410" s="190">
        <v>7.7802071080031296E-4</v>
      </c>
      <c r="AF410" s="197">
        <v>1.45050332378689E-2</v>
      </c>
      <c r="AG410" s="190"/>
      <c r="AH410" s="197">
        <v>3.9196704005009598E-3</v>
      </c>
      <c r="AI410" s="190"/>
      <c r="AJ410" s="197">
        <v>1.32563401695789E-2</v>
      </c>
      <c r="AK410" s="190"/>
      <c r="AL410" s="197">
        <v>1.55475829290721E-2</v>
      </c>
      <c r="AM410" s="190"/>
      <c r="AN410" s="197">
        <v>2.3522646371106201E-3</v>
      </c>
      <c r="AO410" s="190">
        <v>2.0182861293939602E-3</v>
      </c>
      <c r="AP410" s="197">
        <v>4.62686640366463E-4</v>
      </c>
      <c r="AQ410" s="190"/>
    </row>
    <row r="411" spans="1:43" x14ac:dyDescent="0.35">
      <c r="A411">
        <v>170.154</v>
      </c>
      <c r="B411" t="s">
        <v>1416</v>
      </c>
      <c r="C411" t="s">
        <v>1573</v>
      </c>
      <c r="D411" s="197">
        <v>2.36994191985489E-4</v>
      </c>
      <c r="E411" s="190">
        <v>1.3208928095820801E-4</v>
      </c>
      <c r="F411" s="197">
        <v>2.7722566837709301E-4</v>
      </c>
      <c r="G411" s="190">
        <v>9.4217539051397401E-5</v>
      </c>
      <c r="H411" s="197">
        <v>2.2761489867126201E-4</v>
      </c>
      <c r="I411" s="190">
        <v>1.1808328962643099E-4</v>
      </c>
      <c r="J411" s="197">
        <v>7.9313202376721898E-4</v>
      </c>
      <c r="K411" s="190">
        <v>9.4132667152839597E-4</v>
      </c>
      <c r="L411" s="197">
        <v>8.2562543873130104E-4</v>
      </c>
      <c r="M411" s="190">
        <v>7.5095732753147602E-4</v>
      </c>
      <c r="N411" s="197">
        <v>2.2771422380353699E-3</v>
      </c>
      <c r="O411" s="190">
        <v>1.6385533515423601E-4</v>
      </c>
      <c r="P411" s="197">
        <v>5.6807315725726998E-3</v>
      </c>
      <c r="Q411" s="190"/>
      <c r="R411" s="197">
        <v>2.0300174317090299E-3</v>
      </c>
      <c r="S411" s="190">
        <v>4.0337467764735302E-4</v>
      </c>
      <c r="T411" s="197">
        <v>3.4182894350664899E-3</v>
      </c>
      <c r="U411" s="190">
        <v>8.0999980195435996E-4</v>
      </c>
      <c r="V411" s="197">
        <v>1.33274131116119E-3</v>
      </c>
      <c r="W411" s="190">
        <v>3.0735806460016802E-4</v>
      </c>
      <c r="X411" s="197">
        <v>1.62166824596519E-3</v>
      </c>
      <c r="Y411" s="190">
        <v>2.53488670808194E-4</v>
      </c>
      <c r="Z411" s="197">
        <v>1.2128254109325799E-3</v>
      </c>
      <c r="AA411" s="190">
        <v>1.4649358155633901E-4</v>
      </c>
      <c r="AB411" s="197">
        <v>7.49697824236667E-4</v>
      </c>
      <c r="AC411" s="190">
        <v>2.4176258501256901E-4</v>
      </c>
      <c r="AD411" s="197">
        <v>1.30138157202139E-3</v>
      </c>
      <c r="AE411" s="190">
        <v>1.2594189042416601E-4</v>
      </c>
      <c r="AF411" s="197">
        <v>1.1547372834883199E-2</v>
      </c>
      <c r="AG411" s="190"/>
      <c r="AH411" s="197">
        <v>3.6881731967690901E-3</v>
      </c>
      <c r="AI411" s="190"/>
      <c r="AJ411" s="197">
        <v>1.6587052971552201E-2</v>
      </c>
      <c r="AK411" s="190"/>
      <c r="AL411" s="197">
        <v>1.6657669272015899E-2</v>
      </c>
      <c r="AM411" s="190"/>
      <c r="AN411" s="197">
        <v>4.4102259566547002E-3</v>
      </c>
      <c r="AO411" s="190">
        <v>3.26331819740371E-3</v>
      </c>
      <c r="AP411" s="197">
        <v>3.5366297580969301E-4</v>
      </c>
      <c r="AQ411" s="190"/>
    </row>
    <row r="412" spans="1:43" x14ac:dyDescent="0.35">
      <c r="A412">
        <v>171.029</v>
      </c>
      <c r="B412" t="s">
        <v>1417</v>
      </c>
      <c r="C412" t="s">
        <v>1573</v>
      </c>
      <c r="D412" s="197">
        <v>1.7624945941258801E-3</v>
      </c>
      <c r="E412" s="190">
        <v>8.5359342850919095E-4</v>
      </c>
      <c r="F412" s="197">
        <v>2.08220108598229E-3</v>
      </c>
      <c r="G412" s="190">
        <v>6.8519030923946803E-4</v>
      </c>
      <c r="H412" s="197">
        <v>1.8451262790001399E-3</v>
      </c>
      <c r="I412" s="190">
        <v>8.9026505765752004E-4</v>
      </c>
      <c r="J412" s="197">
        <v>2.2750839013557498E-3</v>
      </c>
      <c r="K412" s="190">
        <v>1.59011819580073E-3</v>
      </c>
      <c r="L412" s="197">
        <v>1.7510119642631301E-3</v>
      </c>
      <c r="M412" s="190">
        <v>1.00627204221281E-3</v>
      </c>
      <c r="N412" s="197">
        <v>5.1464276535642195E-4</v>
      </c>
      <c r="O412" s="190">
        <v>1.44681145730898E-5</v>
      </c>
      <c r="P412" s="197">
        <v>1.7747350697778399E-3</v>
      </c>
      <c r="Q412" s="190"/>
      <c r="R412" s="197">
        <v>4.5967899154891197E-4</v>
      </c>
      <c r="S412" s="190">
        <v>9.5986014654088607E-6</v>
      </c>
      <c r="T412" s="197">
        <v>5.6110905299858096E-4</v>
      </c>
      <c r="U412" s="190">
        <v>2.0014179942840599E-4</v>
      </c>
      <c r="V412" s="197">
        <v>1.72079258167971E-4</v>
      </c>
      <c r="W412" s="190">
        <v>6.9542511866849599E-5</v>
      </c>
      <c r="X412" s="197">
        <v>2.26674935082052E-4</v>
      </c>
      <c r="Y412" s="190">
        <v>3.0343149404448201E-6</v>
      </c>
      <c r="Z412" s="197">
        <v>1.6580467153152201E-4</v>
      </c>
      <c r="AA412" s="190">
        <v>1.5362953805487601E-5</v>
      </c>
      <c r="AB412" s="197">
        <v>1.2594318740544901E-4</v>
      </c>
      <c r="AC412" s="190">
        <v>5.1662378950713502E-5</v>
      </c>
      <c r="AD412" s="197">
        <v>3.37042650160135E-4</v>
      </c>
      <c r="AE412" s="190">
        <v>1.5185000202240799E-4</v>
      </c>
      <c r="AF412" s="197">
        <v>1.8802227688958901E-3</v>
      </c>
      <c r="AG412" s="190"/>
      <c r="AH412" s="197">
        <v>1.19831610285935E-3</v>
      </c>
      <c r="AI412" s="190"/>
      <c r="AJ412" s="197">
        <v>1.5671223375573499E-3</v>
      </c>
      <c r="AK412" s="190"/>
      <c r="AL412" s="197">
        <v>2.0362515706245601E-2</v>
      </c>
      <c r="AM412" s="190"/>
      <c r="AN412" s="197">
        <v>6.6800079247648195E-5</v>
      </c>
      <c r="AO412" s="190">
        <v>3.2741809367603697E-5</v>
      </c>
      <c r="AP412" s="197">
        <v>6.3861382305535703E-5</v>
      </c>
      <c r="AQ412" s="190"/>
    </row>
    <row r="413" spans="1:43" x14ac:dyDescent="0.35">
      <c r="A413">
        <v>171.065</v>
      </c>
      <c r="B413" t="s">
        <v>1418</v>
      </c>
      <c r="C413" t="s">
        <v>1573</v>
      </c>
      <c r="D413" s="197">
        <v>6.7728299237647897E-3</v>
      </c>
      <c r="E413" s="190">
        <v>2.26253716250916E-3</v>
      </c>
      <c r="F413" s="197">
        <v>6.6319131890664003E-3</v>
      </c>
      <c r="G413" s="190">
        <v>2.0423271239803399E-3</v>
      </c>
      <c r="H413" s="197">
        <v>6.6506496342449697E-3</v>
      </c>
      <c r="I413" s="190">
        <v>3.77976348419683E-3</v>
      </c>
      <c r="J413" s="197">
        <v>8.3048565237991197E-3</v>
      </c>
      <c r="K413" s="190">
        <v>5.0459025774144597E-3</v>
      </c>
      <c r="L413" s="197">
        <v>8.9473613328933093E-3</v>
      </c>
      <c r="M413" s="190">
        <v>5.7285064698066402E-3</v>
      </c>
      <c r="N413" s="197">
        <v>2.4456558344524202E-4</v>
      </c>
      <c r="O413" s="190">
        <v>1.4882662812484899E-5</v>
      </c>
      <c r="P413" s="197">
        <v>6.5888426700311004E-4</v>
      </c>
      <c r="Q413" s="190"/>
      <c r="R413" s="197">
        <v>1.5454277676119399E-4</v>
      </c>
      <c r="S413" s="190">
        <v>8.5502456902819801E-8</v>
      </c>
      <c r="T413" s="197">
        <v>5.8497245693115297E-4</v>
      </c>
      <c r="U413" s="190">
        <v>4.5951605128870899E-4</v>
      </c>
      <c r="V413" s="197">
        <v>4.9595197718908298E-5</v>
      </c>
      <c r="W413" s="190">
        <v>7.5643679110348496E-6</v>
      </c>
      <c r="X413" s="197">
        <v>5.0075154904356998E-5</v>
      </c>
      <c r="Y413" s="190">
        <v>2.16499491791898E-6</v>
      </c>
      <c r="Z413" s="197">
        <v>5.2202741540936402E-5</v>
      </c>
      <c r="AA413" s="190">
        <v>8.6470412883027705E-6</v>
      </c>
      <c r="AB413" s="197">
        <v>3.4373494737514802E-5</v>
      </c>
      <c r="AC413" s="190">
        <v>1.12444896557926E-5</v>
      </c>
      <c r="AD413" s="197">
        <v>1.1548245166734499E-4</v>
      </c>
      <c r="AE413" s="190">
        <v>7.2851489423929306E-5</v>
      </c>
      <c r="AF413" s="197">
        <v>5.5767660065682105E-4</v>
      </c>
      <c r="AG413" s="190"/>
      <c r="AH413" s="197">
        <v>3.4043444739866198E-4</v>
      </c>
      <c r="AI413" s="190"/>
      <c r="AJ413" s="197">
        <v>6.8148050620317198E-4</v>
      </c>
      <c r="AK413" s="190"/>
      <c r="AL413" s="197">
        <v>4.4656041182039204E-3</v>
      </c>
      <c r="AM413" s="190"/>
      <c r="AN413" s="197">
        <v>2.9994297320696601E-5</v>
      </c>
      <c r="AO413" s="190">
        <v>1.5314410966849499E-5</v>
      </c>
      <c r="AP413" s="197">
        <v>2.0991667898662899E-5</v>
      </c>
      <c r="AQ413" s="190"/>
    </row>
    <row r="414" spans="1:43" x14ac:dyDescent="0.35">
      <c r="A414">
        <v>171.08</v>
      </c>
      <c r="B414" t="s">
        <v>1419</v>
      </c>
      <c r="C414" t="s">
        <v>1573</v>
      </c>
      <c r="D414" s="197">
        <v>7.8134585969015305E-3</v>
      </c>
      <c r="E414" s="190">
        <v>5.0489092179895499E-3</v>
      </c>
      <c r="F414" s="197">
        <v>7.9858473380398504E-3</v>
      </c>
      <c r="G414" s="190">
        <v>4.7094440326619497E-3</v>
      </c>
      <c r="H414" s="197">
        <v>6.6967755893230204E-3</v>
      </c>
      <c r="I414" s="190">
        <v>5.0920633380693399E-3</v>
      </c>
      <c r="J414" s="197">
        <v>1.0061009746482901E-2</v>
      </c>
      <c r="K414" s="190">
        <v>1.1553808639630601E-2</v>
      </c>
      <c r="L414" s="197">
        <v>7.0827414316320296E-3</v>
      </c>
      <c r="M414" s="190">
        <v>4.0894603026783403E-3</v>
      </c>
      <c r="N414" s="197">
        <v>1.1683171851371501E-3</v>
      </c>
      <c r="O414" s="190">
        <v>3.26598598858959E-4</v>
      </c>
      <c r="P414" s="197">
        <v>5.2180021796298902E-3</v>
      </c>
      <c r="Q414" s="190"/>
      <c r="R414" s="197">
        <v>1.2278718504276E-3</v>
      </c>
      <c r="S414" s="190">
        <v>1.7147945181439101E-4</v>
      </c>
      <c r="T414" s="197">
        <v>1.1914582347766301E-3</v>
      </c>
      <c r="U414" s="190">
        <v>7.0852211943394901E-4</v>
      </c>
      <c r="V414" s="197">
        <v>4.3997178200238097E-4</v>
      </c>
      <c r="W414" s="190">
        <v>1.2930489744271501E-4</v>
      </c>
      <c r="X414" s="197">
        <v>5.6236793466236902E-4</v>
      </c>
      <c r="Y414" s="190">
        <v>1.12044639221315E-4</v>
      </c>
      <c r="Z414" s="197">
        <v>4.2350491772334301E-4</v>
      </c>
      <c r="AA414" s="190">
        <v>1.5650291712347901E-4</v>
      </c>
      <c r="AB414" s="197">
        <v>4.49771554856787E-4</v>
      </c>
      <c r="AC414" s="190">
        <v>2.5834105589417198E-4</v>
      </c>
      <c r="AD414" s="197">
        <v>8.0256318640581305E-4</v>
      </c>
      <c r="AE414" s="190">
        <v>3.6288396974988899E-4</v>
      </c>
      <c r="AF414" s="197">
        <v>4.6266233818589202E-3</v>
      </c>
      <c r="AG414" s="190"/>
      <c r="AH414" s="197">
        <v>1.76486331797758E-3</v>
      </c>
      <c r="AI414" s="190"/>
      <c r="AJ414" s="197">
        <v>1.2608726363382799E-3</v>
      </c>
      <c r="AK414" s="190"/>
      <c r="AL414" s="197">
        <v>2.3108530567965998E-3</v>
      </c>
      <c r="AM414" s="190"/>
      <c r="AN414" s="197">
        <v>7.23181739843459E-4</v>
      </c>
      <c r="AO414" s="190">
        <v>8.1570748369711897E-4</v>
      </c>
      <c r="AP414" s="197">
        <v>5.6763768591784798E-4</v>
      </c>
      <c r="AQ414" s="190"/>
    </row>
    <row r="415" spans="1:43" x14ac:dyDescent="0.35">
      <c r="A415">
        <v>171.11699999999999</v>
      </c>
      <c r="B415" t="s">
        <v>1420</v>
      </c>
      <c r="C415" t="s">
        <v>1573</v>
      </c>
      <c r="D415" s="197">
        <v>1.66365671367231E-2</v>
      </c>
      <c r="E415" s="190">
        <v>1.1395161174252001E-2</v>
      </c>
      <c r="F415" s="197">
        <v>1.62784130710113E-2</v>
      </c>
      <c r="G415" s="190">
        <v>6.6099293266190301E-3</v>
      </c>
      <c r="H415" s="197">
        <v>1.49214929228213E-2</v>
      </c>
      <c r="I415" s="190">
        <v>9.3094877961942893E-3</v>
      </c>
      <c r="J415" s="197">
        <v>2.7814426016194198E-2</v>
      </c>
      <c r="K415" s="190">
        <v>2.3747584438394798E-2</v>
      </c>
      <c r="L415" s="197">
        <v>1.91667573818417E-2</v>
      </c>
      <c r="M415" s="190">
        <v>1.6206875586750401E-2</v>
      </c>
      <c r="N415" s="197">
        <v>5.4663485972970801E-3</v>
      </c>
      <c r="O415" s="190">
        <v>1.0986799133694001E-3</v>
      </c>
      <c r="P415" s="197">
        <v>1.7721379817166701E-2</v>
      </c>
      <c r="Q415" s="190"/>
      <c r="R415" s="197">
        <v>3.5819400936340502E-3</v>
      </c>
      <c r="S415" s="190">
        <v>2.59105667870168E-4</v>
      </c>
      <c r="T415" s="197">
        <v>4.4126222585334799E-3</v>
      </c>
      <c r="U415" s="190">
        <v>2.2217170872408901E-3</v>
      </c>
      <c r="V415" s="197">
        <v>1.45601741516246E-3</v>
      </c>
      <c r="W415" s="190">
        <v>4.36615182545748E-4</v>
      </c>
      <c r="X415" s="197">
        <v>1.77916745217287E-3</v>
      </c>
      <c r="Y415" s="190">
        <v>2.3791072041145199E-4</v>
      </c>
      <c r="Z415" s="197">
        <v>1.6388456272740601E-3</v>
      </c>
      <c r="AA415" s="190">
        <v>4.9190810039904801E-4</v>
      </c>
      <c r="AB415" s="197">
        <v>1.3608659023381299E-3</v>
      </c>
      <c r="AC415" s="190">
        <v>4.7784260305280899E-4</v>
      </c>
      <c r="AD415" s="197">
        <v>2.61390101836849E-3</v>
      </c>
      <c r="AE415" s="190">
        <v>7.5799018196689896E-4</v>
      </c>
      <c r="AF415" s="197">
        <v>2.3488976550436899E-2</v>
      </c>
      <c r="AG415" s="190"/>
      <c r="AH415" s="197">
        <v>1.0341182733353301E-2</v>
      </c>
      <c r="AI415" s="190"/>
      <c r="AJ415" s="197">
        <v>6.1218359613737098E-3</v>
      </c>
      <c r="AK415" s="190"/>
      <c r="AL415" s="197">
        <v>1.7758110364796902E-2</v>
      </c>
      <c r="AM415" s="190"/>
      <c r="AN415" s="197">
        <v>4.7234789250685796E-3</v>
      </c>
      <c r="AO415" s="190">
        <v>4.5473202906586201E-3</v>
      </c>
      <c r="AP415" s="197">
        <v>1.3141576998275601E-3</v>
      </c>
      <c r="AQ415" s="190"/>
    </row>
    <row r="416" spans="1:43" x14ac:dyDescent="0.35">
      <c r="A416">
        <v>171.13800000000001</v>
      </c>
      <c r="B416" t="s">
        <v>1421</v>
      </c>
      <c r="C416" t="s">
        <v>1573</v>
      </c>
      <c r="D416" s="197">
        <v>3.77389912675071E-3</v>
      </c>
      <c r="E416" s="190">
        <v>2.4445200531494401E-3</v>
      </c>
      <c r="F416" s="197">
        <v>6.7512120361768197E-3</v>
      </c>
      <c r="G416" s="190">
        <v>4.4659595614026902E-3</v>
      </c>
      <c r="H416" s="197">
        <v>3.9431482116500599E-3</v>
      </c>
      <c r="I416" s="190">
        <v>3.0614835906992801E-3</v>
      </c>
      <c r="J416" s="197">
        <v>9.1798134674868099E-3</v>
      </c>
      <c r="K416" s="190">
        <v>9.40282660157153E-3</v>
      </c>
      <c r="L416" s="197">
        <v>6.3171987572748101E-3</v>
      </c>
      <c r="M416" s="190">
        <v>4.8356952965509402E-3</v>
      </c>
      <c r="N416" s="197">
        <v>3.9530637870027396E-3</v>
      </c>
      <c r="O416" s="190">
        <v>1.4409628420699501E-3</v>
      </c>
      <c r="P416" s="197">
        <v>7.3734386401263898E-3</v>
      </c>
      <c r="Q416" s="190"/>
      <c r="R416" s="197">
        <v>4.6518438631173104E-3</v>
      </c>
      <c r="S416" s="190">
        <v>1.30040324433596E-3</v>
      </c>
      <c r="T416" s="197">
        <v>5.1154761122052797E-3</v>
      </c>
      <c r="U416" s="190">
        <v>2.9505215257815899E-3</v>
      </c>
      <c r="V416" s="197">
        <v>1.9406853007901299E-3</v>
      </c>
      <c r="W416" s="190">
        <v>6.6202369477267502E-4</v>
      </c>
      <c r="X416" s="197">
        <v>2.3798715673406402E-3</v>
      </c>
      <c r="Y416" s="190">
        <v>1.6280046954930899E-4</v>
      </c>
      <c r="Z416" s="197">
        <v>1.2052993718051799E-3</v>
      </c>
      <c r="AA416" s="190">
        <v>1.8958695430357599E-4</v>
      </c>
      <c r="AB416" s="197">
        <v>8.9118783038814604E-4</v>
      </c>
      <c r="AC416" s="190">
        <v>3.7548701624802401E-4</v>
      </c>
      <c r="AD416" s="197">
        <v>1.7542782525859901E-3</v>
      </c>
      <c r="AE416" s="190">
        <v>7.4074007946802302E-4</v>
      </c>
      <c r="AF416" s="197">
        <v>9.6439370876296292E-3</v>
      </c>
      <c r="AG416" s="190"/>
      <c r="AH416" s="197">
        <v>3.00483908374915E-3</v>
      </c>
      <c r="AI416" s="190"/>
      <c r="AJ416" s="197">
        <v>4.1091345904008597E-3</v>
      </c>
      <c r="AK416" s="190"/>
      <c r="AL416" s="197">
        <v>1.18285801476921E-2</v>
      </c>
      <c r="AM416" s="190"/>
      <c r="AN416" s="197">
        <v>1.12730272787833E-3</v>
      </c>
      <c r="AO416" s="190">
        <v>6.5760141469975496E-4</v>
      </c>
      <c r="AP416" s="197">
        <v>8.1107081897048702E-4</v>
      </c>
      <c r="AQ416" s="190"/>
    </row>
    <row r="417" spans="1:43" x14ac:dyDescent="0.35">
      <c r="A417">
        <v>171.17400000000001</v>
      </c>
      <c r="B417" t="s">
        <v>1422</v>
      </c>
      <c r="C417" t="s">
        <v>1573</v>
      </c>
      <c r="D417" s="197">
        <v>1.80629214008E-3</v>
      </c>
      <c r="E417" s="190">
        <v>1.17831927257287E-3</v>
      </c>
      <c r="F417" s="197">
        <v>2.8888224721568402E-3</v>
      </c>
      <c r="G417" s="190">
        <v>1.0256065918656701E-3</v>
      </c>
      <c r="H417" s="197">
        <v>1.0600697875292201E-3</v>
      </c>
      <c r="I417" s="190">
        <v>8.05347050255408E-4</v>
      </c>
      <c r="J417" s="197">
        <v>5.6813151009193399E-3</v>
      </c>
      <c r="K417" s="190">
        <v>6.3835327048268001E-3</v>
      </c>
      <c r="L417" s="197">
        <v>4.8169995001687196E-3</v>
      </c>
      <c r="M417" s="190">
        <v>4.6840928699009299E-3</v>
      </c>
      <c r="N417" s="197">
        <v>3.18241820138579E-2</v>
      </c>
      <c r="O417" s="190">
        <v>1.26101930686637E-2</v>
      </c>
      <c r="P417" s="197">
        <v>5.96583182766647E-2</v>
      </c>
      <c r="Q417" s="190"/>
      <c r="R417" s="197">
        <v>1.09197102890927E-2</v>
      </c>
      <c r="S417" s="190">
        <v>2.9652616445324802E-3</v>
      </c>
      <c r="T417" s="197">
        <v>9.7234849576937499E-3</v>
      </c>
      <c r="U417" s="190">
        <v>6.9488998747966099E-3</v>
      </c>
      <c r="V417" s="197">
        <v>3.6685701185635699E-3</v>
      </c>
      <c r="W417" s="190">
        <v>1.32325961891363E-3</v>
      </c>
      <c r="X417" s="197">
        <v>4.4753745594596902E-3</v>
      </c>
      <c r="Y417" s="190">
        <v>8.1228102618336503E-4</v>
      </c>
      <c r="Z417" s="197">
        <v>1.7280540033437399E-3</v>
      </c>
      <c r="AA417" s="190">
        <v>4.4100131568270199E-4</v>
      </c>
      <c r="AB417" s="197">
        <v>1.1330520735921099E-3</v>
      </c>
      <c r="AC417" s="190">
        <v>3.0853329692005597E-4</v>
      </c>
      <c r="AD417" s="197">
        <v>2.32281055169919E-3</v>
      </c>
      <c r="AE417" s="190">
        <v>7.5280596206704295E-4</v>
      </c>
      <c r="AF417" s="197">
        <v>2.2583542178316301E-2</v>
      </c>
      <c r="AG417" s="190"/>
      <c r="AH417" s="197">
        <v>5.2860138128763903E-3</v>
      </c>
      <c r="AI417" s="190"/>
      <c r="AJ417" s="197">
        <v>6.7266913832884204E-2</v>
      </c>
      <c r="AK417" s="190"/>
      <c r="AL417" s="197">
        <v>4.8719865816980602E-2</v>
      </c>
      <c r="AM417" s="190"/>
      <c r="AN417" s="197">
        <v>1.6361046489358499E-3</v>
      </c>
      <c r="AO417" s="190">
        <v>9.6536543138499395E-4</v>
      </c>
      <c r="AP417" s="197">
        <v>7.1694036140499198E-4</v>
      </c>
      <c r="AQ417" s="190"/>
    </row>
    <row r="418" spans="1:43" x14ac:dyDescent="0.35">
      <c r="A418">
        <v>171.21100000000001</v>
      </c>
      <c r="B418" t="s">
        <v>1423</v>
      </c>
      <c r="C418" t="s">
        <v>1573</v>
      </c>
      <c r="D418" s="197">
        <v>1.3018000523774701E-3</v>
      </c>
      <c r="E418" s="190">
        <v>8.5656187518526295E-4</v>
      </c>
      <c r="F418" s="197">
        <v>1.5542527246456899E-3</v>
      </c>
      <c r="G418" s="190">
        <v>7.0826320950895304E-4</v>
      </c>
      <c r="H418" s="197">
        <v>1.3456759558776799E-3</v>
      </c>
      <c r="I418" s="190">
        <v>7.1222289179454098E-4</v>
      </c>
      <c r="J418" s="197">
        <v>2.6487193296336302E-3</v>
      </c>
      <c r="K418" s="190">
        <v>1.9777902038620198E-3</v>
      </c>
      <c r="L418" s="197">
        <v>1.2782780075424099E-3</v>
      </c>
      <c r="M418" s="190">
        <v>9.4629581138543995E-4</v>
      </c>
      <c r="N418" s="197">
        <v>5.2485183416496701E-3</v>
      </c>
      <c r="O418" s="190">
        <v>1.9809364567488601E-3</v>
      </c>
      <c r="P418" s="197">
        <v>8.7386891789837298E-3</v>
      </c>
      <c r="Q418" s="190"/>
      <c r="R418" s="197">
        <v>3.7326531075277999E-3</v>
      </c>
      <c r="S418" s="190">
        <v>1.1160098718879601E-3</v>
      </c>
      <c r="T418" s="197">
        <v>4.4755930341592101E-3</v>
      </c>
      <c r="U418" s="190">
        <v>2.7289933770227098E-3</v>
      </c>
      <c r="V418" s="197">
        <v>9.1144487182896999E-4</v>
      </c>
      <c r="W418" s="190">
        <v>4.5347488985002601E-4</v>
      </c>
      <c r="X418" s="197">
        <v>1.0048480553929799E-3</v>
      </c>
      <c r="Y418" s="190">
        <v>8.89070843671517E-5</v>
      </c>
      <c r="Z418" s="197">
        <v>6.4586969584788298E-4</v>
      </c>
      <c r="AA418" s="190">
        <v>9.3051522499292694E-5</v>
      </c>
      <c r="AB418" s="197">
        <v>4.26898347439375E-4</v>
      </c>
      <c r="AC418" s="190">
        <v>1.46601615459945E-4</v>
      </c>
      <c r="AD418" s="197">
        <v>8.8657558932131496E-4</v>
      </c>
      <c r="AE418" s="190">
        <v>6.0457038435337597E-4</v>
      </c>
      <c r="AF418" s="197">
        <v>6.0509567468278102E-3</v>
      </c>
      <c r="AG418" s="190"/>
      <c r="AH418" s="197">
        <v>1.44156303493067E-3</v>
      </c>
      <c r="AI418" s="190"/>
      <c r="AJ418" s="197">
        <v>6.7450286577730003E-3</v>
      </c>
      <c r="AK418" s="190"/>
      <c r="AL418" s="197">
        <v>1.0822666128180201E-2</v>
      </c>
      <c r="AM418" s="190"/>
      <c r="AN418" s="197">
        <v>6.8220836166058897E-4</v>
      </c>
      <c r="AO418" s="190">
        <v>5.5068124756762398E-4</v>
      </c>
      <c r="AP418" s="197">
        <v>1.8143244022646301E-4</v>
      </c>
      <c r="AQ418" s="190"/>
    </row>
    <row r="419" spans="1:43" x14ac:dyDescent="0.35">
      <c r="A419">
        <v>172.06</v>
      </c>
      <c r="B419" t="s">
        <v>1424</v>
      </c>
      <c r="C419" t="s">
        <v>1573</v>
      </c>
      <c r="D419" s="197">
        <v>9.4902935712251201E-4</v>
      </c>
      <c r="E419" s="190">
        <v>5.2593217188014098E-4</v>
      </c>
      <c r="F419" s="197">
        <v>1.00495694263448E-3</v>
      </c>
      <c r="G419" s="190">
        <v>2.6349866305069901E-4</v>
      </c>
      <c r="H419" s="197">
        <v>9.4270678738835197E-4</v>
      </c>
      <c r="I419" s="190">
        <v>5.4906611605695101E-4</v>
      </c>
      <c r="J419" s="197">
        <v>1.63891875422689E-3</v>
      </c>
      <c r="K419" s="190">
        <v>1.32987622874534E-3</v>
      </c>
      <c r="L419" s="197">
        <v>1.9956768030582502E-3</v>
      </c>
      <c r="M419" s="190">
        <v>1.6486463802481001E-3</v>
      </c>
      <c r="N419" s="197">
        <v>1.18293030826864E-3</v>
      </c>
      <c r="O419" s="190">
        <v>3.9274850293601499E-4</v>
      </c>
      <c r="P419" s="197">
        <v>5.3822060129390904E-3</v>
      </c>
      <c r="Q419" s="190"/>
      <c r="R419" s="197">
        <v>2.5917665589035299E-3</v>
      </c>
      <c r="S419" s="190">
        <v>9.5513673692486898E-4</v>
      </c>
      <c r="T419" s="197">
        <v>1.0053280068644599E-3</v>
      </c>
      <c r="U419" s="190">
        <v>4.19706818416976E-4</v>
      </c>
      <c r="V419" s="197">
        <v>2.8693693940862902E-4</v>
      </c>
      <c r="W419" s="190">
        <v>9.3738772656086996E-5</v>
      </c>
      <c r="X419" s="197">
        <v>2.02324280609095E-4</v>
      </c>
      <c r="Y419" s="190">
        <v>1.07186930162167E-4</v>
      </c>
      <c r="Z419" s="197">
        <v>3.43233059093743E-4</v>
      </c>
      <c r="AA419" s="190">
        <v>6.7697473958658994E-5</v>
      </c>
      <c r="AB419" s="197">
        <v>2.4738639718947699E-4</v>
      </c>
      <c r="AC419" s="190">
        <v>6.2061099398408694E-5</v>
      </c>
      <c r="AD419" s="197">
        <v>8.4033351477501902E-4</v>
      </c>
      <c r="AE419" s="190">
        <v>4.6429411332060699E-4</v>
      </c>
      <c r="AF419" s="197">
        <v>6.3757747022164897E-3</v>
      </c>
      <c r="AG419" s="190"/>
      <c r="AH419" s="197">
        <v>2.3699500134419498E-3</v>
      </c>
      <c r="AI419" s="190"/>
      <c r="AJ419" s="197">
        <v>9.3459829146464203E-3</v>
      </c>
      <c r="AK419" s="190"/>
      <c r="AL419" s="197">
        <v>8.6715648756497607E-3</v>
      </c>
      <c r="AM419" s="190"/>
      <c r="AN419" s="197">
        <v>6.7729206608173602E-4</v>
      </c>
      <c r="AO419" s="190">
        <v>6.21462840549587E-4</v>
      </c>
      <c r="AP419" s="197">
        <v>1.7382681514836501E-4</v>
      </c>
      <c r="AQ419" s="190"/>
    </row>
    <row r="420" spans="1:43" x14ac:dyDescent="0.35">
      <c r="A420">
        <v>172.09700000000001</v>
      </c>
      <c r="B420" t="s">
        <v>1425</v>
      </c>
      <c r="C420" t="s">
        <v>1573</v>
      </c>
      <c r="D420" s="197">
        <v>1.2993422364903199E-3</v>
      </c>
      <c r="E420" s="190">
        <v>9.9185377646834991E-4</v>
      </c>
      <c r="F420" s="197">
        <v>1.2987683146541799E-3</v>
      </c>
      <c r="G420" s="190">
        <v>5.59469901604929E-4</v>
      </c>
      <c r="H420" s="197">
        <v>1.1081989767534101E-3</v>
      </c>
      <c r="I420" s="190">
        <v>7.1658091140159902E-4</v>
      </c>
      <c r="J420" s="197">
        <v>3.4155169915665098E-3</v>
      </c>
      <c r="K420" s="190">
        <v>3.5360740240652899E-3</v>
      </c>
      <c r="L420" s="197">
        <v>3.0533872754084099E-3</v>
      </c>
      <c r="M420" s="190">
        <v>2.7058262301982898E-3</v>
      </c>
      <c r="N420" s="197">
        <v>2.38379172978975E-3</v>
      </c>
      <c r="O420" s="190">
        <v>9.1896586509483994E-5</v>
      </c>
      <c r="P420" s="197">
        <v>6.88865697362827E-3</v>
      </c>
      <c r="Q420" s="190"/>
      <c r="R420" s="197">
        <v>1.2908283851045001E-3</v>
      </c>
      <c r="S420" s="190">
        <v>2.5147947317466003E-4</v>
      </c>
      <c r="T420" s="197">
        <v>1.3170071203211201E-3</v>
      </c>
      <c r="U420" s="190">
        <v>7.3648361203934901E-4</v>
      </c>
      <c r="V420" s="197">
        <v>2.6829254476178798E-4</v>
      </c>
      <c r="W420" s="190">
        <v>7.2491183716838896E-5</v>
      </c>
      <c r="X420" s="197">
        <v>3.0969588099589301E-4</v>
      </c>
      <c r="Y420" s="190">
        <v>2.5265690370238301E-5</v>
      </c>
      <c r="Z420" s="197">
        <v>1.84202814691686E-4</v>
      </c>
      <c r="AA420" s="190">
        <v>5.4563778688084898E-5</v>
      </c>
      <c r="AB420" s="197">
        <v>1.3230863370544601E-4</v>
      </c>
      <c r="AC420" s="190">
        <v>4.0565079451473899E-5</v>
      </c>
      <c r="AD420" s="197">
        <v>3.8423771328157503E-4</v>
      </c>
      <c r="AE420" s="190">
        <v>1.3363196739556301E-4</v>
      </c>
      <c r="AF420" s="197">
        <v>3.1635166746109698E-3</v>
      </c>
      <c r="AG420" s="190"/>
      <c r="AH420" s="197">
        <v>1.0035518530100299E-3</v>
      </c>
      <c r="AI420" s="190"/>
      <c r="AJ420" s="197">
        <v>6.4625770994764303E-3</v>
      </c>
      <c r="AK420" s="190"/>
      <c r="AL420" s="197">
        <v>5.8310680244628103E-3</v>
      </c>
      <c r="AM420" s="190"/>
      <c r="AN420" s="197">
        <v>3.3200281630359701E-4</v>
      </c>
      <c r="AO420" s="190">
        <v>2.3429418729772401E-4</v>
      </c>
      <c r="AP420" s="197">
        <v>1.3163789052715201E-4</v>
      </c>
      <c r="AQ420" s="190"/>
    </row>
    <row r="421" spans="1:43" x14ac:dyDescent="0.35">
      <c r="A421">
        <v>173.04400000000001</v>
      </c>
      <c r="B421" t="s">
        <v>1426</v>
      </c>
      <c r="C421" t="s">
        <v>1573</v>
      </c>
      <c r="D421" s="197">
        <v>1.08309953810881E-2</v>
      </c>
      <c r="E421" s="190">
        <v>6.2115573311209999E-3</v>
      </c>
      <c r="F421" s="197">
        <v>9.4356756583100204E-3</v>
      </c>
      <c r="G421" s="190">
        <v>3.65309203896749E-3</v>
      </c>
      <c r="H421" s="197">
        <v>8.5353373074384502E-3</v>
      </c>
      <c r="I421" s="190">
        <v>6.2877336215810698E-3</v>
      </c>
      <c r="J421" s="197">
        <v>7.9173264418818806E-3</v>
      </c>
      <c r="K421" s="190">
        <v>3.59037078185546E-3</v>
      </c>
      <c r="L421" s="197">
        <v>1.1471125564755101E-2</v>
      </c>
      <c r="M421" s="190">
        <v>7.7566906680888899E-3</v>
      </c>
      <c r="N421" s="197">
        <v>6.0777836963328601E-4</v>
      </c>
      <c r="O421" s="190">
        <v>1.04352043889578E-4</v>
      </c>
      <c r="P421" s="197">
        <v>2.25103610076183E-3</v>
      </c>
      <c r="Q421" s="190"/>
      <c r="R421" s="197">
        <v>7.1814767824217795E-4</v>
      </c>
      <c r="S421" s="190">
        <v>2.4528148296766902E-5</v>
      </c>
      <c r="T421" s="197">
        <v>8.3776547407803396E-4</v>
      </c>
      <c r="U421" s="190">
        <v>3.9862391467428799E-4</v>
      </c>
      <c r="V421" s="197">
        <v>2.1889966715484899E-4</v>
      </c>
      <c r="W421" s="190">
        <v>6.5798408516127999E-5</v>
      </c>
      <c r="X421" s="197">
        <v>2.91685919885258E-4</v>
      </c>
      <c r="Y421" s="190">
        <v>7.6157482904457903E-6</v>
      </c>
      <c r="Z421" s="197">
        <v>2.9374382934861302E-4</v>
      </c>
      <c r="AA421" s="190">
        <v>4.2742899799663501E-5</v>
      </c>
      <c r="AB421" s="197">
        <v>2.2823631799923999E-4</v>
      </c>
      <c r="AC421" s="190">
        <v>4.9954711023066199E-5</v>
      </c>
      <c r="AD421" s="197">
        <v>4.5140724147990202E-4</v>
      </c>
      <c r="AE421" s="190">
        <v>2.3063513158775499E-4</v>
      </c>
      <c r="AF421" s="197">
        <v>2.0198243062523901E-3</v>
      </c>
      <c r="AG421" s="190"/>
      <c r="AH421" s="197">
        <v>9.6528050744348296E-4</v>
      </c>
      <c r="AI421" s="190"/>
      <c r="AJ421" s="197">
        <v>2.5004853648393E-3</v>
      </c>
      <c r="AK421" s="190"/>
      <c r="AL421" s="197">
        <v>6.2958684162294403E-3</v>
      </c>
      <c r="AM421" s="190"/>
      <c r="AN421" s="197">
        <v>1.5988824890553801E-4</v>
      </c>
      <c r="AO421" s="190">
        <v>1.36509752616994E-4</v>
      </c>
      <c r="AP421" s="197">
        <v>9.9463077910880404E-5</v>
      </c>
      <c r="AQ421" s="190"/>
    </row>
    <row r="422" spans="1:43" x14ac:dyDescent="0.35">
      <c r="A422">
        <v>173.06</v>
      </c>
      <c r="B422" t="s">
        <v>1427</v>
      </c>
      <c r="C422" t="s">
        <v>1573</v>
      </c>
      <c r="D422" s="197">
        <v>6.9535643275647901E-3</v>
      </c>
      <c r="E422" s="190">
        <v>2.90493430979486E-3</v>
      </c>
      <c r="F422" s="197">
        <v>6.8834192428816497E-3</v>
      </c>
      <c r="G422" s="190">
        <v>2.50187945451934E-3</v>
      </c>
      <c r="H422" s="197">
        <v>6.4442689708941398E-3</v>
      </c>
      <c r="I422" s="190">
        <v>3.7157421485126299E-3</v>
      </c>
      <c r="J422" s="197">
        <v>7.6853005837642504E-3</v>
      </c>
      <c r="K422" s="190">
        <v>6.60557258906535E-3</v>
      </c>
      <c r="L422" s="197">
        <v>8.0815500921687707E-3</v>
      </c>
      <c r="M422" s="190">
        <v>4.6239537383178601E-3</v>
      </c>
      <c r="N422" s="197">
        <v>9.6475798199766797E-4</v>
      </c>
      <c r="O422" s="190">
        <v>9.2424567900965099E-5</v>
      </c>
      <c r="P422" s="197">
        <v>2.7457248130853501E-3</v>
      </c>
      <c r="Q422" s="190"/>
      <c r="R422" s="197">
        <v>8.82691227447678E-4</v>
      </c>
      <c r="S422" s="190">
        <v>6.1239483283040798E-5</v>
      </c>
      <c r="T422" s="197">
        <v>1.1813151812763501E-3</v>
      </c>
      <c r="U422" s="190">
        <v>5.5437634321444697E-4</v>
      </c>
      <c r="V422" s="197">
        <v>3.7113742875409203E-4</v>
      </c>
      <c r="W422" s="190">
        <v>8.0372197082021203E-5</v>
      </c>
      <c r="X422" s="197">
        <v>4.86673461009803E-4</v>
      </c>
      <c r="Y422" s="190">
        <v>9.9997400163762805E-6</v>
      </c>
      <c r="Z422" s="197">
        <v>3.5240893769752902E-4</v>
      </c>
      <c r="AA422" s="190">
        <v>6.91887916457331E-5</v>
      </c>
      <c r="AB422" s="197">
        <v>1.9777139173403699E-4</v>
      </c>
      <c r="AC422" s="190">
        <v>3.3923600166251502E-5</v>
      </c>
      <c r="AD422" s="197">
        <v>6.1548768257937004E-4</v>
      </c>
      <c r="AE422" s="190">
        <v>3.0188906059784901E-4</v>
      </c>
      <c r="AF422" s="197">
        <v>3.53349594220944E-3</v>
      </c>
      <c r="AG422" s="190"/>
      <c r="AH422" s="197">
        <v>1.4519372508154499E-3</v>
      </c>
      <c r="AI422" s="190"/>
      <c r="AJ422" s="197">
        <v>3.1244059803959101E-3</v>
      </c>
      <c r="AK422" s="190"/>
      <c r="AL422" s="197">
        <v>1.67052861623068E-2</v>
      </c>
      <c r="AM422" s="190"/>
      <c r="AN422" s="197">
        <v>2.0456991940251E-4</v>
      </c>
      <c r="AO422" s="190">
        <v>1.4582749553670001E-4</v>
      </c>
      <c r="AP422" s="197">
        <v>8.9389091854705395E-5</v>
      </c>
      <c r="AQ422" s="190"/>
    </row>
    <row r="423" spans="1:43" x14ac:dyDescent="0.35">
      <c r="A423">
        <v>173.08099999999999</v>
      </c>
      <c r="B423" t="s">
        <v>1428</v>
      </c>
      <c r="C423" t="s">
        <v>1573</v>
      </c>
      <c r="D423" s="197">
        <v>3.7001149376023699E-3</v>
      </c>
      <c r="E423" s="190">
        <v>2.6560926399436498E-3</v>
      </c>
      <c r="F423" s="197">
        <v>3.5828531621260799E-3</v>
      </c>
      <c r="G423" s="190">
        <v>1.48898591558232E-3</v>
      </c>
      <c r="H423" s="197">
        <v>3.2845645426264202E-3</v>
      </c>
      <c r="I423" s="190">
        <v>1.4266358870526699E-3</v>
      </c>
      <c r="J423" s="197">
        <v>8.0546526402911697E-3</v>
      </c>
      <c r="K423" s="190">
        <v>6.1051639103259702E-3</v>
      </c>
      <c r="L423" s="197">
        <v>7.1349279552570099E-3</v>
      </c>
      <c r="M423" s="190">
        <v>6.2235575704515196E-3</v>
      </c>
      <c r="N423" s="197">
        <v>9.2799884618067503E-3</v>
      </c>
      <c r="O423" s="190">
        <v>2.4699692078902699E-3</v>
      </c>
      <c r="P423" s="197">
        <v>3.7764683609174302E-2</v>
      </c>
      <c r="Q423" s="190"/>
      <c r="R423" s="197">
        <v>3.4005482252703902E-3</v>
      </c>
      <c r="S423" s="190">
        <v>5.2855578525215605E-4</v>
      </c>
      <c r="T423" s="197">
        <v>3.1876207849174699E-3</v>
      </c>
      <c r="U423" s="190">
        <v>1.3252819891735399E-3</v>
      </c>
      <c r="V423" s="197">
        <v>6.3324023287877299E-4</v>
      </c>
      <c r="W423" s="190">
        <v>1.5524193511065899E-4</v>
      </c>
      <c r="X423" s="197">
        <v>1.0590483274229201E-3</v>
      </c>
      <c r="Y423" s="190">
        <v>4.36253342422662E-4</v>
      </c>
      <c r="Z423" s="197">
        <v>8.5787420336079403E-4</v>
      </c>
      <c r="AA423" s="190">
        <v>3.8382982699368097E-4</v>
      </c>
      <c r="AB423" s="197">
        <v>7.3867759824829799E-4</v>
      </c>
      <c r="AC423" s="190">
        <v>4.5436020580212898E-4</v>
      </c>
      <c r="AD423" s="197">
        <v>1.7799147971562001E-3</v>
      </c>
      <c r="AE423" s="190">
        <v>8.00212025368888E-4</v>
      </c>
      <c r="AF423" s="197">
        <v>2.8424256818785899E-2</v>
      </c>
      <c r="AG423" s="190"/>
      <c r="AH423" s="197">
        <v>3.7180901221843098E-3</v>
      </c>
      <c r="AI423" s="190"/>
      <c r="AJ423" s="197">
        <v>2.80535914070504E-3</v>
      </c>
      <c r="AK423" s="190"/>
      <c r="AL423" s="197">
        <v>2.57740914601517E-2</v>
      </c>
      <c r="AM423" s="190"/>
      <c r="AN423" s="197">
        <v>5.3759418510217604E-3</v>
      </c>
      <c r="AO423" s="190">
        <v>5.2832995126359502E-3</v>
      </c>
      <c r="AP423" s="197">
        <v>1.4577361988945699E-3</v>
      </c>
      <c r="AQ423" s="190"/>
    </row>
    <row r="424" spans="1:43" x14ac:dyDescent="0.35">
      <c r="A424">
        <v>173.096</v>
      </c>
      <c r="B424" t="s">
        <v>1429</v>
      </c>
      <c r="C424" t="s">
        <v>1573</v>
      </c>
      <c r="D424" s="197">
        <v>1.05600184091425E-2</v>
      </c>
      <c r="E424" s="190">
        <v>5.5407813947612799E-3</v>
      </c>
      <c r="F424" s="197">
        <v>9.8632171257369405E-3</v>
      </c>
      <c r="G424" s="190">
        <v>5.2062446860924004E-3</v>
      </c>
      <c r="H424" s="197">
        <v>8.1763021731935791E-3</v>
      </c>
      <c r="I424" s="190">
        <v>4.7798593925895399E-3</v>
      </c>
      <c r="J424" s="197">
        <v>1.7558399905916601E-2</v>
      </c>
      <c r="K424" s="190">
        <v>1.6310676584246099E-2</v>
      </c>
      <c r="L424" s="197">
        <v>1.6576054379594401E-2</v>
      </c>
      <c r="M424" s="190">
        <v>1.17260658917733E-2</v>
      </c>
      <c r="N424" s="197">
        <v>4.3261624552783703E-3</v>
      </c>
      <c r="O424" s="190">
        <v>1.9281690390088001E-3</v>
      </c>
      <c r="P424" s="197">
        <v>7.7822501783876702E-3</v>
      </c>
      <c r="Q424" s="190"/>
      <c r="R424" s="197">
        <v>3.7629732625921301E-3</v>
      </c>
      <c r="S424" s="190">
        <v>7.60393469438395E-4</v>
      </c>
      <c r="T424" s="197">
        <v>4.0857256495539897E-3</v>
      </c>
      <c r="U424" s="190">
        <v>1.5214026403150001E-3</v>
      </c>
      <c r="V424" s="197">
        <v>1.86893696744681E-3</v>
      </c>
      <c r="W424" s="190">
        <v>6.1791973693536601E-4</v>
      </c>
      <c r="X424" s="197">
        <v>2.27296733704938E-3</v>
      </c>
      <c r="Y424" s="190">
        <v>1.4310636190663901E-4</v>
      </c>
      <c r="Z424" s="197">
        <v>1.5910925687114301E-3</v>
      </c>
      <c r="AA424" s="190">
        <v>1.3470081943552301E-4</v>
      </c>
      <c r="AB424" s="197">
        <v>1.2402046509731801E-3</v>
      </c>
      <c r="AC424" s="190">
        <v>4.05156738437934E-4</v>
      </c>
      <c r="AD424" s="197">
        <v>2.33094479313763E-3</v>
      </c>
      <c r="AE424" s="190">
        <v>9.02455672865939E-4</v>
      </c>
      <c r="AF424" s="197">
        <v>9.9575276041478696E-3</v>
      </c>
      <c r="AG424" s="190"/>
      <c r="AH424" s="197">
        <v>5.5022626276451702E-3</v>
      </c>
      <c r="AI424" s="190"/>
      <c r="AJ424" s="197">
        <v>3.52553468719243E-3</v>
      </c>
      <c r="AK424" s="190"/>
      <c r="AL424" s="197">
        <v>9.3098957442079595E-3</v>
      </c>
      <c r="AM424" s="190"/>
      <c r="AN424" s="197">
        <v>2.0862084250023501E-3</v>
      </c>
      <c r="AO424" s="190">
        <v>1.3457071850837699E-3</v>
      </c>
      <c r="AP424" s="197">
        <v>1.1230702023493401E-3</v>
      </c>
      <c r="AQ424" s="190"/>
    </row>
    <row r="425" spans="1:43" x14ac:dyDescent="0.35">
      <c r="A425">
        <v>173.13200000000001</v>
      </c>
      <c r="B425" t="s">
        <v>1430</v>
      </c>
      <c r="C425" t="s">
        <v>1573</v>
      </c>
      <c r="D425" s="197">
        <v>9.0772337707684097E-3</v>
      </c>
      <c r="E425" s="190">
        <v>7.9589368217968595E-3</v>
      </c>
      <c r="F425" s="197">
        <v>8.7191275371776202E-3</v>
      </c>
      <c r="G425" s="190">
        <v>4.4803247645361401E-3</v>
      </c>
      <c r="H425" s="197">
        <v>7.2816830920411097E-3</v>
      </c>
      <c r="I425" s="190">
        <v>4.9765360237377498E-3</v>
      </c>
      <c r="J425" s="197">
        <v>1.76282138085582E-2</v>
      </c>
      <c r="K425" s="190">
        <v>1.6581068600160901E-2</v>
      </c>
      <c r="L425" s="197">
        <v>1.0324268282941701E-2</v>
      </c>
      <c r="M425" s="190">
        <v>8.39824599048721E-3</v>
      </c>
      <c r="N425" s="197">
        <v>3.5207235408266299E-3</v>
      </c>
      <c r="O425" s="190">
        <v>1.20968178896499E-4</v>
      </c>
      <c r="P425" s="197">
        <v>8.8381582927438401E-3</v>
      </c>
      <c r="Q425" s="190"/>
      <c r="R425" s="197">
        <v>2.0662710953835701E-3</v>
      </c>
      <c r="S425" s="190">
        <v>1.7384030951611901E-4</v>
      </c>
      <c r="T425" s="197">
        <v>9.8104445602732494E-3</v>
      </c>
      <c r="U425" s="190">
        <v>9.9728979060040798E-6</v>
      </c>
      <c r="V425" s="197">
        <v>1.04906843009159E-2</v>
      </c>
      <c r="W425" s="190">
        <v>1.92957453963576E-3</v>
      </c>
      <c r="X425" s="197">
        <v>1.0378364574935101E-2</v>
      </c>
      <c r="Y425" s="190">
        <v>3.6539927975620702E-3</v>
      </c>
      <c r="Z425" s="197">
        <v>7.3052779201212897E-3</v>
      </c>
      <c r="AA425" s="190">
        <v>1.5042356280849799E-3</v>
      </c>
      <c r="AB425" s="197">
        <v>5.0497703847234296E-3</v>
      </c>
      <c r="AC425" s="190">
        <v>1.77293459202879E-3</v>
      </c>
      <c r="AD425" s="197">
        <v>5.3417805038163098E-3</v>
      </c>
      <c r="AE425" s="190">
        <v>5.1372468017199904E-4</v>
      </c>
      <c r="AF425" s="197">
        <v>5.2777799025464402E-2</v>
      </c>
      <c r="AG425" s="190"/>
      <c r="AH425" s="197">
        <v>1.9387486999760901E-2</v>
      </c>
      <c r="AI425" s="190"/>
      <c r="AJ425" s="197">
        <v>1.1897644821701501E-2</v>
      </c>
      <c r="AK425" s="190"/>
      <c r="AL425" s="197">
        <v>3.2453594116255299E-2</v>
      </c>
      <c r="AM425" s="190"/>
      <c r="AN425" s="197">
        <v>1.9094021398287302E-2</v>
      </c>
      <c r="AO425" s="190">
        <v>1.6424304447486601E-2</v>
      </c>
      <c r="AP425" s="197">
        <v>1.3064583280116299E-3</v>
      </c>
      <c r="AQ425" s="190"/>
    </row>
    <row r="426" spans="1:43" x14ac:dyDescent="0.35">
      <c r="A426">
        <v>173.154</v>
      </c>
      <c r="B426" t="s">
        <v>1431</v>
      </c>
      <c r="C426" t="s">
        <v>1573</v>
      </c>
      <c r="D426" s="197">
        <v>2.5172061601513801E-3</v>
      </c>
      <c r="E426" s="190">
        <v>8.4492211549709801E-4</v>
      </c>
      <c r="F426" s="197">
        <v>3.5775846825490702E-3</v>
      </c>
      <c r="G426" s="190">
        <v>1.52272602455578E-3</v>
      </c>
      <c r="H426" s="197">
        <v>2.3556038420334902E-3</v>
      </c>
      <c r="I426" s="190">
        <v>1.04221528030634E-3</v>
      </c>
      <c r="J426" s="197">
        <v>5.6820430005517699E-3</v>
      </c>
      <c r="K426" s="190">
        <v>4.3142952222831503E-3</v>
      </c>
      <c r="L426" s="197">
        <v>7.33704129608593E-3</v>
      </c>
      <c r="M426" s="190">
        <v>6.3712123389305098E-3</v>
      </c>
      <c r="N426" s="197">
        <v>9.0009351435738107E-3</v>
      </c>
      <c r="O426" s="190">
        <v>3.1239885356316101E-3</v>
      </c>
      <c r="P426" s="197">
        <v>1.2787805814969E-2</v>
      </c>
      <c r="Q426" s="190"/>
      <c r="R426" s="197">
        <v>4.8431734721071E-3</v>
      </c>
      <c r="S426" s="190">
        <v>1.2556727314962999E-3</v>
      </c>
      <c r="T426" s="197">
        <v>6.8473436234485997E-3</v>
      </c>
      <c r="U426" s="190">
        <v>2.7852181896248001E-3</v>
      </c>
      <c r="V426" s="197">
        <v>3.0186027271833001E-3</v>
      </c>
      <c r="W426" s="190">
        <v>6.0243449516889102E-4</v>
      </c>
      <c r="X426" s="197">
        <v>3.3955057729354102E-3</v>
      </c>
      <c r="Y426" s="190">
        <v>4.4855703817116299E-4</v>
      </c>
      <c r="Z426" s="197">
        <v>1.63744217094778E-3</v>
      </c>
      <c r="AA426" s="190">
        <v>2.0583588749973001E-4</v>
      </c>
      <c r="AB426" s="197">
        <v>1.21957202613181E-3</v>
      </c>
      <c r="AC426" s="190">
        <v>3.2997765815126598E-4</v>
      </c>
      <c r="AD426" s="197">
        <v>2.6144659557008499E-3</v>
      </c>
      <c r="AE426" s="190">
        <v>7.8931650008685797E-4</v>
      </c>
      <c r="AF426" s="197">
        <v>1.6807267548547101E-2</v>
      </c>
      <c r="AG426" s="190"/>
      <c r="AH426" s="197">
        <v>8.7122982653313596E-3</v>
      </c>
      <c r="AI426" s="190"/>
      <c r="AJ426" s="197">
        <v>1.4529345426007201E-2</v>
      </c>
      <c r="AK426" s="190"/>
      <c r="AL426" s="197">
        <v>2.9093985169499698E-2</v>
      </c>
      <c r="AM426" s="190"/>
      <c r="AN426" s="197">
        <v>2.6721755456418001E-3</v>
      </c>
      <c r="AO426" s="190">
        <v>1.63182586963109E-3</v>
      </c>
      <c r="AP426" s="197">
        <v>8.8561691022959296E-4</v>
      </c>
      <c r="AQ426" s="190"/>
    </row>
    <row r="427" spans="1:43" x14ac:dyDescent="0.35">
      <c r="A427">
        <v>174.09100000000001</v>
      </c>
      <c r="B427" t="s">
        <v>1432</v>
      </c>
      <c r="C427" t="s">
        <v>1573</v>
      </c>
      <c r="D427" s="197">
        <v>5.5487240104943702E-4</v>
      </c>
      <c r="E427" s="190">
        <v>4.3700401050476303E-4</v>
      </c>
      <c r="F427" s="197">
        <v>5.3774593028805401E-4</v>
      </c>
      <c r="G427" s="190">
        <v>2.61790153190454E-4</v>
      </c>
      <c r="H427" s="197">
        <v>4.9415361347072799E-4</v>
      </c>
      <c r="I427" s="190">
        <v>3.1114061312246101E-4</v>
      </c>
      <c r="J427" s="197">
        <v>1.4834575924498E-3</v>
      </c>
      <c r="K427" s="190">
        <v>1.54956798331548E-3</v>
      </c>
      <c r="L427" s="197">
        <v>1.5587017227193299E-3</v>
      </c>
      <c r="M427" s="190">
        <v>1.39763675825699E-3</v>
      </c>
      <c r="N427" s="197">
        <v>1.56910451650446E-2</v>
      </c>
      <c r="O427" s="190">
        <v>6.2967704680146697E-3</v>
      </c>
      <c r="P427" s="197">
        <v>2.3045822031769199E-2</v>
      </c>
      <c r="Q427" s="190"/>
      <c r="R427" s="197">
        <v>6.0569473877028299E-3</v>
      </c>
      <c r="S427" s="190">
        <v>1.9575245042547399E-3</v>
      </c>
      <c r="T427" s="197">
        <v>3.6426837807686302E-3</v>
      </c>
      <c r="U427" s="190">
        <v>3.1875141934397701E-3</v>
      </c>
      <c r="V427" s="197">
        <v>1.3493426658769401E-3</v>
      </c>
      <c r="W427" s="190">
        <v>7.8408453751926705E-4</v>
      </c>
      <c r="X427" s="197">
        <v>1.66903864682292E-3</v>
      </c>
      <c r="Y427" s="190">
        <v>4.0094585307126699E-4</v>
      </c>
      <c r="Z427" s="197">
        <v>5.5346592051652797E-4</v>
      </c>
      <c r="AA427" s="190">
        <v>1.47943923747583E-4</v>
      </c>
      <c r="AB427" s="197">
        <v>3.99746931508696E-4</v>
      </c>
      <c r="AC427" s="190">
        <v>2.0560281124280301E-4</v>
      </c>
      <c r="AD427" s="197">
        <v>8.1786040907196197E-4</v>
      </c>
      <c r="AE427" s="190">
        <v>7.62687363866609E-4</v>
      </c>
      <c r="AF427" s="197">
        <v>8.6297565396940296E-3</v>
      </c>
      <c r="AG427" s="190"/>
      <c r="AH427" s="197">
        <v>1.43902238167441E-3</v>
      </c>
      <c r="AI427" s="190"/>
      <c r="AJ427" s="197">
        <v>3.7751465673648697E-2</v>
      </c>
      <c r="AK427" s="190"/>
      <c r="AL427" s="197">
        <v>3.1651167408934797E-2</v>
      </c>
      <c r="AM427" s="190"/>
      <c r="AN427" s="197">
        <v>1.4790897751415901E-4</v>
      </c>
      <c r="AO427" s="190">
        <v>1.14305923321969E-5</v>
      </c>
      <c r="AP427" s="197">
        <v>1.43183595058447E-4</v>
      </c>
      <c r="AQ427" s="190"/>
    </row>
    <row r="428" spans="1:43" x14ac:dyDescent="0.35">
      <c r="A428">
        <v>175.06</v>
      </c>
      <c r="B428" t="s">
        <v>1433</v>
      </c>
      <c r="C428" t="s">
        <v>1573</v>
      </c>
      <c r="D428" s="197">
        <v>9.8666470921118295E-3</v>
      </c>
      <c r="E428" s="190">
        <v>4.8739619648989997E-3</v>
      </c>
      <c r="F428" s="197">
        <v>1.01497002689929E-2</v>
      </c>
      <c r="G428" s="190">
        <v>3.9366609537638698E-3</v>
      </c>
      <c r="H428" s="197">
        <v>1.70973069509982E-2</v>
      </c>
      <c r="I428" s="190">
        <v>1.68310657956133E-2</v>
      </c>
      <c r="J428" s="197">
        <v>1.6037804310964299E-2</v>
      </c>
      <c r="K428" s="190">
        <v>1.5608153909092299E-2</v>
      </c>
      <c r="L428" s="197">
        <v>9.6828440431496899E-3</v>
      </c>
      <c r="M428" s="190">
        <v>5.5576198417394002E-3</v>
      </c>
      <c r="N428" s="197">
        <v>4.0878968437056198E-3</v>
      </c>
      <c r="O428" s="190">
        <v>5.4387327682969095E-4</v>
      </c>
      <c r="P428" s="197">
        <v>1.19599397218179E-2</v>
      </c>
      <c r="Q428" s="190"/>
      <c r="R428" s="197">
        <v>1.5676229206921201E-3</v>
      </c>
      <c r="S428" s="190">
        <v>2.66734015243028E-4</v>
      </c>
      <c r="T428" s="197">
        <v>2.04016805357075E-3</v>
      </c>
      <c r="U428" s="190">
        <v>5.5768699555300001E-4</v>
      </c>
      <c r="V428" s="197">
        <v>6.7315875538025995E-4</v>
      </c>
      <c r="W428" s="190">
        <v>1.1015984726964201E-4</v>
      </c>
      <c r="X428" s="197">
        <v>7.13145645324746E-4</v>
      </c>
      <c r="Y428" s="190">
        <v>1.6548717943501499E-4</v>
      </c>
      <c r="Z428" s="197">
        <v>7.3103220768903205E-4</v>
      </c>
      <c r="AA428" s="190">
        <v>1.9086103085035001E-4</v>
      </c>
      <c r="AB428" s="197">
        <v>5.2712881608974599E-4</v>
      </c>
      <c r="AC428" s="190">
        <v>2.33229205541622E-4</v>
      </c>
      <c r="AD428" s="197">
        <v>1.10406031916526E-3</v>
      </c>
      <c r="AE428" s="190">
        <v>3.0681584733918303E-4</v>
      </c>
      <c r="AF428" s="197">
        <v>1.28060658559116E-2</v>
      </c>
      <c r="AG428" s="190"/>
      <c r="AH428" s="197">
        <v>3.8656277839012802E-3</v>
      </c>
      <c r="AI428" s="190"/>
      <c r="AJ428" s="197">
        <v>9.1452022984325494E-3</v>
      </c>
      <c r="AK428" s="190"/>
      <c r="AL428" s="197">
        <v>1.55467078152902E-2</v>
      </c>
      <c r="AM428" s="190"/>
      <c r="AN428" s="197">
        <v>2.3309602004657902E-3</v>
      </c>
      <c r="AO428" s="190">
        <v>1.93306446956496E-3</v>
      </c>
      <c r="AP428" s="197">
        <v>3.3195061196822899E-4</v>
      </c>
      <c r="AQ428" s="190"/>
    </row>
    <row r="429" spans="1:43" x14ac:dyDescent="0.35">
      <c r="A429">
        <v>175.07499999999999</v>
      </c>
      <c r="B429" t="s">
        <v>1434</v>
      </c>
      <c r="C429" t="s">
        <v>1573</v>
      </c>
      <c r="D429" s="197">
        <v>1.51694431684266E-2</v>
      </c>
      <c r="E429" s="190">
        <v>6.6271829769435501E-3</v>
      </c>
      <c r="F429" s="197">
        <v>1.28584367818431E-2</v>
      </c>
      <c r="G429" s="190">
        <v>5.4956023440244899E-3</v>
      </c>
      <c r="H429" s="197">
        <v>1.6216637869269201E-2</v>
      </c>
      <c r="I429" s="190">
        <v>1.2166598346789801E-2</v>
      </c>
      <c r="J429" s="197">
        <v>1.7625779988257598E-2</v>
      </c>
      <c r="K429" s="190">
        <v>1.5544056332117201E-2</v>
      </c>
      <c r="L429" s="197">
        <v>2.2016933562780401E-2</v>
      </c>
      <c r="M429" s="190">
        <v>1.3762291401338399E-2</v>
      </c>
      <c r="N429" s="197">
        <v>5.3264300304963505E-4</v>
      </c>
      <c r="O429" s="190">
        <v>7.0004758449855996E-5</v>
      </c>
      <c r="P429" s="197">
        <v>1.22831398100845E-3</v>
      </c>
      <c r="Q429" s="190"/>
      <c r="R429" s="197">
        <v>2.8058452145523398E-4</v>
      </c>
      <c r="S429" s="190">
        <v>2.2236787591734101E-5</v>
      </c>
      <c r="T429" s="197">
        <v>3.81073825473164E-4</v>
      </c>
      <c r="U429" s="190">
        <v>2.03362428800332E-4</v>
      </c>
      <c r="V429" s="197">
        <v>9.7013925899609995E-5</v>
      </c>
      <c r="W429" s="190">
        <v>4.23785901217371E-5</v>
      </c>
      <c r="X429" s="197">
        <v>1.43362572999145E-4</v>
      </c>
      <c r="Y429" s="190">
        <v>1.6363396429961899E-5</v>
      </c>
      <c r="Z429" s="197">
        <v>9.7459071606905101E-5</v>
      </c>
      <c r="AA429" s="190">
        <v>1.5323009131528299E-5</v>
      </c>
      <c r="AB429" s="197">
        <v>5.0507791965347302E-5</v>
      </c>
      <c r="AC429" s="190">
        <v>2.7228815117448801E-6</v>
      </c>
      <c r="AD429" s="197">
        <v>1.8035014939615199E-4</v>
      </c>
      <c r="AE429" s="190">
        <v>8.4492299700302204E-5</v>
      </c>
      <c r="AF429" s="197">
        <v>1.2446196374761001E-3</v>
      </c>
      <c r="AG429" s="190"/>
      <c r="AH429" s="197">
        <v>6.2300945216214399E-4</v>
      </c>
      <c r="AI429" s="190"/>
      <c r="AJ429" s="197">
        <v>1.53785411367712E-3</v>
      </c>
      <c r="AK429" s="190"/>
      <c r="AL429" s="197">
        <v>9.0420366991934408E-3</v>
      </c>
      <c r="AM429" s="190"/>
      <c r="AN429" s="197">
        <v>7.0981142018759996E-5</v>
      </c>
      <c r="AO429" s="190">
        <v>4.5886679312592601E-5</v>
      </c>
      <c r="AP429" s="197">
        <v>3.4301412719591002E-5</v>
      </c>
      <c r="AQ429" s="190"/>
    </row>
    <row r="430" spans="1:43" x14ac:dyDescent="0.35">
      <c r="A430">
        <v>175.11199999999999</v>
      </c>
      <c r="B430" t="s">
        <v>1435</v>
      </c>
      <c r="C430" t="s">
        <v>1573</v>
      </c>
      <c r="D430" s="197">
        <v>7.95513020883226E-3</v>
      </c>
      <c r="E430" s="190">
        <v>3.7339518526650398E-3</v>
      </c>
      <c r="F430" s="197">
        <v>7.7587536253365301E-3</v>
      </c>
      <c r="G430" s="190">
        <v>2.8456193871150598E-3</v>
      </c>
      <c r="H430" s="197">
        <v>5.5809568836529596E-3</v>
      </c>
      <c r="I430" s="190">
        <v>2.5412296228212298E-3</v>
      </c>
      <c r="J430" s="197">
        <v>1.82642126743396E-2</v>
      </c>
      <c r="K430" s="190">
        <v>1.6045513938675999E-2</v>
      </c>
      <c r="L430" s="197">
        <v>1.5104138214687601E-2</v>
      </c>
      <c r="M430" s="190">
        <v>1.09985561372484E-2</v>
      </c>
      <c r="N430" s="197">
        <v>6.5719976773510203E-3</v>
      </c>
      <c r="O430" s="190">
        <v>1.2112119351667999E-3</v>
      </c>
      <c r="P430" s="197">
        <v>1.40135848438492E-2</v>
      </c>
      <c r="Q430" s="190"/>
      <c r="R430" s="197">
        <v>3.2430582759507601E-3</v>
      </c>
      <c r="S430" s="190">
        <v>2.37523334068253E-4</v>
      </c>
      <c r="T430" s="197">
        <v>6.0734784766670602E-3</v>
      </c>
      <c r="U430" s="190">
        <v>1.66866772306935E-3</v>
      </c>
      <c r="V430" s="197">
        <v>4.5375726759580796E-3</v>
      </c>
      <c r="W430" s="190">
        <v>2.0131460788581799E-3</v>
      </c>
      <c r="X430" s="197">
        <v>7.4557366413627799E-3</v>
      </c>
      <c r="Y430" s="190">
        <v>6.3137497646326602E-4</v>
      </c>
      <c r="Z430" s="197">
        <v>2.6330484463690002E-3</v>
      </c>
      <c r="AA430" s="190">
        <v>5.1137826632964903E-4</v>
      </c>
      <c r="AB430" s="197">
        <v>1.9978688875141098E-3</v>
      </c>
      <c r="AC430" s="190">
        <v>4.5854539316422598E-4</v>
      </c>
      <c r="AD430" s="197">
        <v>4.0622986778303203E-3</v>
      </c>
      <c r="AE430" s="190">
        <v>1.8250998562888501E-3</v>
      </c>
      <c r="AF430" s="197">
        <v>6.7571700608976201E-2</v>
      </c>
      <c r="AG430" s="190"/>
      <c r="AH430" s="197">
        <v>2.04461195783469E-2</v>
      </c>
      <c r="AI430" s="190"/>
      <c r="AJ430" s="197">
        <v>7.1010604635074496E-3</v>
      </c>
      <c r="AK430" s="190"/>
      <c r="AL430" s="197">
        <v>4.6453727513800301E-2</v>
      </c>
      <c r="AM430" s="190"/>
      <c r="AN430" s="197">
        <v>7.8794381250992408E-3</v>
      </c>
      <c r="AO430" s="190">
        <v>6.48710162264181E-3</v>
      </c>
      <c r="AP430" s="197">
        <v>1.29631657284578E-3</v>
      </c>
      <c r="AQ430" s="190"/>
    </row>
    <row r="431" spans="1:43" x14ac:dyDescent="0.35">
      <c r="A431">
        <v>175.16900000000001</v>
      </c>
      <c r="B431" t="s">
        <v>1436</v>
      </c>
      <c r="C431" t="s">
        <v>1573</v>
      </c>
      <c r="D431" s="197">
        <v>1.41884280790496E-3</v>
      </c>
      <c r="E431" s="190">
        <v>7.2685707541926699E-4</v>
      </c>
      <c r="F431" s="197">
        <v>1.7450839621966599E-3</v>
      </c>
      <c r="G431" s="190">
        <v>7.2197744769853499E-4</v>
      </c>
      <c r="H431" s="197">
        <v>1.73500969844251E-3</v>
      </c>
      <c r="I431" s="190">
        <v>7.1414072135863595E-4</v>
      </c>
      <c r="J431" s="197">
        <v>3.2306907651318299E-3</v>
      </c>
      <c r="K431" s="190">
        <v>2.4152940578506801E-3</v>
      </c>
      <c r="L431" s="197">
        <v>2.1035623295248898E-3</v>
      </c>
      <c r="M431" s="190">
        <v>1.38634129786419E-3</v>
      </c>
      <c r="N431" s="197">
        <v>1.2632742237006099E-2</v>
      </c>
      <c r="O431" s="190">
        <v>4.3522169153554701E-3</v>
      </c>
      <c r="P431" s="197">
        <v>2.4202185036550201E-2</v>
      </c>
      <c r="Q431" s="190"/>
      <c r="R431" s="197">
        <v>5.4886981894543101E-3</v>
      </c>
      <c r="S431" s="190">
        <v>1.12265993977143E-3</v>
      </c>
      <c r="T431" s="197">
        <v>6.7034290314674696E-3</v>
      </c>
      <c r="U431" s="190">
        <v>2.32986510073508E-3</v>
      </c>
      <c r="V431" s="197">
        <v>3.5191899184453201E-3</v>
      </c>
      <c r="W431" s="190">
        <v>7.9658877689304196E-4</v>
      </c>
      <c r="X431" s="197">
        <v>4.3600072011361598E-3</v>
      </c>
      <c r="Y431" s="190">
        <v>1.3854981373321101E-4</v>
      </c>
      <c r="Z431" s="197">
        <v>2.2949554645207899E-3</v>
      </c>
      <c r="AA431" s="190">
        <v>4.2896161528648702E-4</v>
      </c>
      <c r="AB431" s="197">
        <v>1.5536028564290499E-3</v>
      </c>
      <c r="AC431" s="190">
        <v>3.8183833058162399E-4</v>
      </c>
      <c r="AD431" s="197">
        <v>3.8457282493560801E-3</v>
      </c>
      <c r="AE431" s="190">
        <v>1.2831004815590599E-3</v>
      </c>
      <c r="AF431" s="197">
        <v>2.4781163939017699E-2</v>
      </c>
      <c r="AG431" s="190"/>
      <c r="AH431" s="197">
        <v>1.486339889386E-2</v>
      </c>
      <c r="AI431" s="190"/>
      <c r="AJ431" s="197">
        <v>1.50215729394417E-2</v>
      </c>
      <c r="AK431" s="190"/>
      <c r="AL431" s="197">
        <v>3.5839764143947898E-2</v>
      </c>
      <c r="AM431" s="190"/>
      <c r="AN431" s="197">
        <v>5.17393944363706E-3</v>
      </c>
      <c r="AO431" s="190">
        <v>3.6685223626582802E-3</v>
      </c>
      <c r="AP431" s="197">
        <v>1.21372127418734E-3</v>
      </c>
      <c r="AQ431" s="190"/>
    </row>
    <row r="432" spans="1:43" x14ac:dyDescent="0.35">
      <c r="A432">
        <v>176.071</v>
      </c>
      <c r="B432" t="s">
        <v>1437</v>
      </c>
      <c r="C432" t="s">
        <v>1573</v>
      </c>
      <c r="D432" s="197">
        <v>9.4311594220225904E-4</v>
      </c>
      <c r="E432" s="190">
        <v>4.7352785603165399E-4</v>
      </c>
      <c r="F432" s="197">
        <v>9.5065528707810002E-4</v>
      </c>
      <c r="G432" s="190">
        <v>2.7393655943272602E-4</v>
      </c>
      <c r="H432" s="197">
        <v>9.2610602705276205E-4</v>
      </c>
      <c r="I432" s="190">
        <v>4.9769650491284098E-4</v>
      </c>
      <c r="J432" s="197">
        <v>2.2518533722643099E-3</v>
      </c>
      <c r="K432" s="190">
        <v>2.5862728177932798E-3</v>
      </c>
      <c r="L432" s="197">
        <v>3.66309889117611E-3</v>
      </c>
      <c r="M432" s="190">
        <v>3.43539739302649E-3</v>
      </c>
      <c r="N432" s="197">
        <v>1.15929990835755E-2</v>
      </c>
      <c r="O432" s="190">
        <v>3.4847364756315198E-3</v>
      </c>
      <c r="P432" s="197">
        <v>1.6952503863544501E-2</v>
      </c>
      <c r="Q432" s="190"/>
      <c r="R432" s="197">
        <v>3.8479680056991098E-3</v>
      </c>
      <c r="S432" s="190">
        <v>1.10718523459474E-3</v>
      </c>
      <c r="T432" s="197">
        <v>5.3989393117183501E-3</v>
      </c>
      <c r="U432" s="190">
        <v>2.7167458008950599E-3</v>
      </c>
      <c r="V432" s="197">
        <v>1.9086635743546601E-3</v>
      </c>
      <c r="W432" s="190">
        <v>1.10479753412828E-4</v>
      </c>
      <c r="X432" s="197">
        <v>1.7622744257993601E-3</v>
      </c>
      <c r="Y432" s="190">
        <v>3.81286004022267E-4</v>
      </c>
      <c r="Z432" s="197">
        <v>1.0671118450976799E-3</v>
      </c>
      <c r="AA432" s="190">
        <v>2.36699379263391E-4</v>
      </c>
      <c r="AB432" s="197">
        <v>6.5272047631512197E-4</v>
      </c>
      <c r="AC432" s="190">
        <v>1.5596902034984301E-4</v>
      </c>
      <c r="AD432" s="197">
        <v>2.0588686916296899E-3</v>
      </c>
      <c r="AE432" s="190">
        <v>1.9607774250047399E-4</v>
      </c>
      <c r="AF432" s="197">
        <v>1.65053454620348E-2</v>
      </c>
      <c r="AG432" s="190"/>
      <c r="AH432" s="197">
        <v>8.8191979222716696E-3</v>
      </c>
      <c r="AI432" s="190"/>
      <c r="AJ432" s="197">
        <v>2.1152325485196102E-2</v>
      </c>
      <c r="AK432" s="190"/>
      <c r="AL432" s="197">
        <v>3.5134950838368803E-2</v>
      </c>
      <c r="AM432" s="190"/>
      <c r="AN432" s="197">
        <v>2.1894624590211502E-3</v>
      </c>
      <c r="AO432" s="190">
        <v>1.55245283069147E-3</v>
      </c>
      <c r="AP432" s="197">
        <v>1.0259610270493501E-3</v>
      </c>
      <c r="AQ432" s="190"/>
    </row>
    <row r="433" spans="1:43" x14ac:dyDescent="0.35">
      <c r="A433">
        <v>176.107</v>
      </c>
      <c r="B433" t="s">
        <v>1438</v>
      </c>
      <c r="C433" t="s">
        <v>1573</v>
      </c>
      <c r="D433" s="197">
        <v>4.2308894724999802E-4</v>
      </c>
      <c r="E433" s="190">
        <v>3.2763342530714299E-4</v>
      </c>
      <c r="F433" s="197">
        <v>4.4688590020121999E-4</v>
      </c>
      <c r="G433" s="190">
        <v>2.1095308527606401E-4</v>
      </c>
      <c r="H433" s="197">
        <v>3.8128570972026902E-4</v>
      </c>
      <c r="I433" s="190">
        <v>2.13727475131768E-4</v>
      </c>
      <c r="J433" s="197">
        <v>1.64976507851949E-3</v>
      </c>
      <c r="K433" s="190">
        <v>2.0841849884890599E-3</v>
      </c>
      <c r="L433" s="197">
        <v>1.2804199340614799E-3</v>
      </c>
      <c r="M433" s="190">
        <v>1.11136509343405E-3</v>
      </c>
      <c r="N433" s="197">
        <v>1.61899344557692E-3</v>
      </c>
      <c r="O433" s="190">
        <v>6.3150061884283798E-4</v>
      </c>
      <c r="P433" s="197">
        <v>5.9057689610211303E-3</v>
      </c>
      <c r="Q433" s="190"/>
      <c r="R433" s="197">
        <v>9.5827993133526003E-4</v>
      </c>
      <c r="S433" s="190">
        <v>1.18528977332781E-4</v>
      </c>
      <c r="T433" s="197">
        <v>1.29037331688621E-3</v>
      </c>
      <c r="U433" s="190">
        <v>5.0710570924437101E-4</v>
      </c>
      <c r="V433" s="197">
        <v>3.4439244462973901E-4</v>
      </c>
      <c r="W433" s="190">
        <v>3.0643600396436098E-5</v>
      </c>
      <c r="X433" s="197">
        <v>4.4725501059786398E-4</v>
      </c>
      <c r="Y433" s="190">
        <v>4.4216532159709797E-5</v>
      </c>
      <c r="Z433" s="197">
        <v>3.1182502490085802E-4</v>
      </c>
      <c r="AA433" s="190">
        <v>1.03646821954428E-4</v>
      </c>
      <c r="AB433" s="197">
        <v>2.21897718998992E-4</v>
      </c>
      <c r="AC433" s="190">
        <v>7.4940812318193001E-5</v>
      </c>
      <c r="AD433" s="197">
        <v>7.4726202309074595E-4</v>
      </c>
      <c r="AE433" s="190">
        <v>3.0941996704267002E-4</v>
      </c>
      <c r="AF433" s="197">
        <v>8.23913238521937E-3</v>
      </c>
      <c r="AG433" s="190"/>
      <c r="AH433" s="197">
        <v>3.3361738605185102E-3</v>
      </c>
      <c r="AI433" s="190"/>
      <c r="AJ433" s="197">
        <v>4.9074693083717398E-3</v>
      </c>
      <c r="AK433" s="190"/>
      <c r="AL433" s="197">
        <v>9.0133566397984904E-3</v>
      </c>
      <c r="AM433" s="190"/>
      <c r="AN433" s="197">
        <v>1.0739847181330401E-3</v>
      </c>
      <c r="AO433" s="190">
        <v>8.3694925943640403E-4</v>
      </c>
      <c r="AP433" s="197">
        <v>1.9631325148320499E-4</v>
      </c>
      <c r="AQ433" s="190"/>
    </row>
    <row r="434" spans="1:43" x14ac:dyDescent="0.35">
      <c r="A434">
        <v>176.20099999999999</v>
      </c>
      <c r="B434" t="s">
        <v>1439</v>
      </c>
      <c r="C434" t="s">
        <v>1573</v>
      </c>
      <c r="D434" s="197">
        <v>1.19194615244896E-4</v>
      </c>
      <c r="E434" s="190">
        <v>5.8141886082480702E-5</v>
      </c>
      <c r="F434" s="197">
        <v>1.32238549768125E-4</v>
      </c>
      <c r="G434" s="190">
        <v>5.35777777192701E-5</v>
      </c>
      <c r="H434" s="197">
        <v>1.20261377817368E-4</v>
      </c>
      <c r="I434" s="190">
        <v>4.4773825020805301E-5</v>
      </c>
      <c r="J434" s="197">
        <v>3.8910514778174501E-4</v>
      </c>
      <c r="K434" s="190">
        <v>4.4582363244310101E-4</v>
      </c>
      <c r="L434" s="197">
        <v>2.41737558841091E-4</v>
      </c>
      <c r="M434" s="190">
        <v>2.0243856120850899E-4</v>
      </c>
      <c r="N434" s="197">
        <v>9.7677235308933109E-4</v>
      </c>
      <c r="O434" s="190">
        <v>1.2985216292869101E-4</v>
      </c>
      <c r="P434" s="197">
        <v>3.1095731535518002E-3</v>
      </c>
      <c r="Q434" s="190"/>
      <c r="R434" s="197">
        <v>3.8594019560364502E-4</v>
      </c>
      <c r="S434" s="190">
        <v>1.9973862873023101E-5</v>
      </c>
      <c r="T434" s="197">
        <v>5.4750059669121599E-4</v>
      </c>
      <c r="U434" s="190">
        <v>2.8014234321514997E-4</v>
      </c>
      <c r="V434" s="197">
        <v>1.7759159993961101E-4</v>
      </c>
      <c r="W434" s="190">
        <v>6.3192000379689702E-5</v>
      </c>
      <c r="X434" s="197">
        <v>2.5166392014319602E-4</v>
      </c>
      <c r="Y434" s="190">
        <v>8.2023359581609596E-6</v>
      </c>
      <c r="Z434" s="197">
        <v>2.03472096067654E-4</v>
      </c>
      <c r="AA434" s="190">
        <v>4.7047525904998903E-5</v>
      </c>
      <c r="AB434" s="197">
        <v>1.0611367482976E-4</v>
      </c>
      <c r="AC434" s="190">
        <v>1.17201588308121E-5</v>
      </c>
      <c r="AD434" s="197">
        <v>2.9257835324848601E-4</v>
      </c>
      <c r="AE434" s="190">
        <v>1.11704030830453E-4</v>
      </c>
      <c r="AF434" s="197">
        <v>2.1837003311087101E-3</v>
      </c>
      <c r="AG434" s="190"/>
      <c r="AH434" s="197">
        <v>1.2435522962976401E-3</v>
      </c>
      <c r="AI434" s="190"/>
      <c r="AJ434" s="197">
        <v>5.9482697001774498E-3</v>
      </c>
      <c r="AK434" s="190"/>
      <c r="AL434" s="197">
        <v>1.42530991034005E-2</v>
      </c>
      <c r="AM434" s="190"/>
      <c r="AN434" s="197">
        <v>1.52642928981782E-4</v>
      </c>
      <c r="AO434" s="190">
        <v>1.0947350963478199E-4</v>
      </c>
      <c r="AP434" s="197">
        <v>6.5335149208426305E-5</v>
      </c>
      <c r="AQ434" s="190"/>
    </row>
    <row r="435" spans="1:43" x14ac:dyDescent="0.35">
      <c r="A435">
        <v>177.05500000000001</v>
      </c>
      <c r="B435" t="s">
        <v>1440</v>
      </c>
      <c r="C435" t="s">
        <v>1573</v>
      </c>
      <c r="D435" s="197">
        <v>1.09438373362354E-2</v>
      </c>
      <c r="E435" s="190">
        <v>4.7861705733586299E-3</v>
      </c>
      <c r="F435" s="197">
        <v>8.74300305309046E-3</v>
      </c>
      <c r="G435" s="190">
        <v>3.6573446667001902E-3</v>
      </c>
      <c r="H435" s="197">
        <v>1.11120014354714E-2</v>
      </c>
      <c r="I435" s="190">
        <v>8.5019365368366497E-3</v>
      </c>
      <c r="J435" s="197">
        <v>9.6421363864239596E-3</v>
      </c>
      <c r="K435" s="190">
        <v>9.6177723184494596E-3</v>
      </c>
      <c r="L435" s="197">
        <v>1.3233375459477699E-2</v>
      </c>
      <c r="M435" s="190">
        <v>8.8415873840857698E-3</v>
      </c>
      <c r="N435" s="197">
        <v>6.1873461295343997E-4</v>
      </c>
      <c r="O435" s="190">
        <v>1.18871446578859E-4</v>
      </c>
      <c r="P435" s="197">
        <v>1.1403631101252799E-3</v>
      </c>
      <c r="Q435" s="190"/>
      <c r="R435" s="197">
        <v>2.3386554028462101E-4</v>
      </c>
      <c r="S435" s="190">
        <v>1.5494414901748999E-5</v>
      </c>
      <c r="T435" s="197">
        <v>3.4341410099475997E-4</v>
      </c>
      <c r="U435" s="190">
        <v>1.40722127491362E-4</v>
      </c>
      <c r="V435" s="197">
        <v>9.6661751419668595E-5</v>
      </c>
      <c r="W435" s="190">
        <v>2.49312806071855E-5</v>
      </c>
      <c r="X435" s="197">
        <v>1.23505101973933E-4</v>
      </c>
      <c r="Y435" s="190">
        <v>1.0957691441721901E-5</v>
      </c>
      <c r="Z435" s="197">
        <v>8.1087180612164498E-5</v>
      </c>
      <c r="AA435" s="190">
        <v>1.25686219236005E-5</v>
      </c>
      <c r="AB435" s="197">
        <v>4.37998163978448E-5</v>
      </c>
      <c r="AC435" s="190">
        <v>4.6932075160573399E-6</v>
      </c>
      <c r="AD435" s="197">
        <v>1.4899400874176001E-4</v>
      </c>
      <c r="AE435" s="190">
        <v>8.4364940305481001E-5</v>
      </c>
      <c r="AF435" s="197">
        <v>1.25270254098104E-3</v>
      </c>
      <c r="AG435" s="190"/>
      <c r="AH435" s="197">
        <v>5.7205641222620395E-4</v>
      </c>
      <c r="AI435" s="190"/>
      <c r="AJ435" s="197">
        <v>8.9695350530265598E-4</v>
      </c>
      <c r="AK435" s="190"/>
      <c r="AL435" s="197">
        <v>1.0844824309330099E-2</v>
      </c>
      <c r="AM435" s="190"/>
      <c r="AN435" s="197">
        <v>8.2470007681163297E-5</v>
      </c>
      <c r="AO435" s="190">
        <v>4.7391514398237399E-5</v>
      </c>
      <c r="AP435" s="197">
        <v>3.5231922014308302E-5</v>
      </c>
      <c r="AQ435" s="190"/>
    </row>
    <row r="436" spans="1:43" x14ac:dyDescent="0.35">
      <c r="A436">
        <v>177.09100000000001</v>
      </c>
      <c r="B436" t="s">
        <v>1441</v>
      </c>
      <c r="C436" t="s">
        <v>1573</v>
      </c>
      <c r="D436" s="197">
        <v>1.6195630670826199E-2</v>
      </c>
      <c r="E436" s="190">
        <v>7.4491580140142099E-3</v>
      </c>
      <c r="F436" s="197">
        <v>1.31189372686805E-2</v>
      </c>
      <c r="G436" s="190">
        <v>6.0392657555659703E-3</v>
      </c>
      <c r="H436" s="197">
        <v>1.6724186109348099E-2</v>
      </c>
      <c r="I436" s="190">
        <v>1.41019577768044E-2</v>
      </c>
      <c r="J436" s="197">
        <v>2.0991105472685099E-2</v>
      </c>
      <c r="K436" s="190">
        <v>1.6483201215074399E-2</v>
      </c>
      <c r="L436" s="197">
        <v>2.69268564321716E-2</v>
      </c>
      <c r="M436" s="190">
        <v>1.8189248244618299E-2</v>
      </c>
      <c r="N436" s="197">
        <v>1.69627661541863E-4</v>
      </c>
      <c r="O436" s="190">
        <v>3.7995035307406702E-5</v>
      </c>
      <c r="P436" s="197">
        <v>5.7980870038479401E-4</v>
      </c>
      <c r="Q436" s="190"/>
      <c r="R436" s="197">
        <v>8.3920746691248894E-5</v>
      </c>
      <c r="S436" s="190">
        <v>8.33085117279303E-6</v>
      </c>
      <c r="T436" s="197">
        <v>1.2652076550699799E-4</v>
      </c>
      <c r="U436" s="190">
        <v>3.2133305468549502E-5</v>
      </c>
      <c r="V436" s="197">
        <v>2.70022320615214E-5</v>
      </c>
      <c r="W436" s="190">
        <v>4.5803355125509001E-6</v>
      </c>
      <c r="X436" s="197">
        <v>2.9385978771988501E-5</v>
      </c>
      <c r="Y436" s="190">
        <v>3.1957048169738298E-6</v>
      </c>
      <c r="Z436" s="197">
        <v>2.8492808900307699E-5</v>
      </c>
      <c r="AA436" s="190">
        <v>6.5361315899997404E-6</v>
      </c>
      <c r="AB436" s="197">
        <v>1.74879416006737E-5</v>
      </c>
      <c r="AC436" s="190">
        <v>5.4855750102598996E-6</v>
      </c>
      <c r="AD436" s="197">
        <v>6.92869825326388E-5</v>
      </c>
      <c r="AE436" s="190">
        <v>2.5636400236824799E-5</v>
      </c>
      <c r="AF436" s="197">
        <v>4.3228096236243697E-4</v>
      </c>
      <c r="AG436" s="190"/>
      <c r="AH436" s="197">
        <v>2.3675284432926E-4</v>
      </c>
      <c r="AI436" s="190"/>
      <c r="AJ436" s="197">
        <v>5.3924988188945805E-4</v>
      </c>
      <c r="AK436" s="190"/>
      <c r="AL436" s="197">
        <v>1.82693496806003E-3</v>
      </c>
      <c r="AM436" s="190"/>
      <c r="AN436" s="197">
        <v>5.55489025740796E-5</v>
      </c>
      <c r="AO436" s="190">
        <v>3.9078615882844602E-5</v>
      </c>
      <c r="AP436" s="197">
        <v>2.2490452625266501E-5</v>
      </c>
      <c r="AQ436" s="190"/>
    </row>
    <row r="437" spans="1:43" x14ac:dyDescent="0.35">
      <c r="A437">
        <v>177.12700000000001</v>
      </c>
      <c r="B437" t="s">
        <v>1442</v>
      </c>
      <c r="C437" t="s">
        <v>1573</v>
      </c>
      <c r="D437" s="197">
        <v>2.6111377671992498E-3</v>
      </c>
      <c r="E437" s="190">
        <v>1.7955792815807E-3</v>
      </c>
      <c r="F437" s="197">
        <v>2.7703412277094099E-3</v>
      </c>
      <c r="G437" s="190">
        <v>1.3164105893258701E-3</v>
      </c>
      <c r="H437" s="197">
        <v>1.7005075840462399E-3</v>
      </c>
      <c r="I437" s="190">
        <v>8.0423284347985301E-4</v>
      </c>
      <c r="J437" s="197">
        <v>6.7331003601509296E-3</v>
      </c>
      <c r="K437" s="190">
        <v>6.4931859597793604E-3</v>
      </c>
      <c r="L437" s="197">
        <v>4.1880077570353204E-3</v>
      </c>
      <c r="M437" s="190">
        <v>3.7780778520663202E-3</v>
      </c>
      <c r="N437" s="197">
        <v>8.31002984907382E-3</v>
      </c>
      <c r="O437" s="190">
        <v>2.6300997894603498E-3</v>
      </c>
      <c r="P437" s="197">
        <v>1.6336025714651099E-2</v>
      </c>
      <c r="Q437" s="190"/>
      <c r="R437" s="197">
        <v>3.4092167122307198E-3</v>
      </c>
      <c r="S437" s="190">
        <v>5.22314886474576E-4</v>
      </c>
      <c r="T437" s="197">
        <v>3.8044210812458101E-3</v>
      </c>
      <c r="U437" s="190">
        <v>1.35927008062169E-3</v>
      </c>
      <c r="V437" s="197">
        <v>2.4904027597503998E-3</v>
      </c>
      <c r="W437" s="190">
        <v>8.6067001530869605E-4</v>
      </c>
      <c r="X437" s="197">
        <v>3.25413906817995E-3</v>
      </c>
      <c r="Y437" s="190">
        <v>2.41025444874203E-4</v>
      </c>
      <c r="Z437" s="197">
        <v>1.9234519473549201E-3</v>
      </c>
      <c r="AA437" s="190">
        <v>3.3385123834949999E-4</v>
      </c>
      <c r="AB437" s="197">
        <v>1.29621014670004E-3</v>
      </c>
      <c r="AC437" s="190">
        <v>2.9094905258778198E-4</v>
      </c>
      <c r="AD437" s="197">
        <v>2.13129491773813E-3</v>
      </c>
      <c r="AE437" s="190">
        <v>7.1533998888481101E-4</v>
      </c>
      <c r="AF437" s="197">
        <v>1.7253175599856299E-2</v>
      </c>
      <c r="AG437" s="190"/>
      <c r="AH437" s="197">
        <v>1.02117335363028E-2</v>
      </c>
      <c r="AI437" s="190"/>
      <c r="AJ437" s="197">
        <v>1.5312798851568899E-2</v>
      </c>
      <c r="AK437" s="190"/>
      <c r="AL437" s="197">
        <v>2.2042768695727698E-2</v>
      </c>
      <c r="AM437" s="190"/>
      <c r="AN437" s="197">
        <v>3.5002154471856901E-3</v>
      </c>
      <c r="AO437" s="190">
        <v>2.61917842763076E-3</v>
      </c>
      <c r="AP437" s="197">
        <v>9.8404300224836402E-4</v>
      </c>
      <c r="AQ437" s="190"/>
    </row>
    <row r="438" spans="1:43" x14ac:dyDescent="0.35">
      <c r="A438">
        <v>177.16399999999999</v>
      </c>
      <c r="B438" t="s">
        <v>1135</v>
      </c>
      <c r="C438" t="s">
        <v>391</v>
      </c>
      <c r="D438" s="197">
        <v>5.6475920492505298E-3</v>
      </c>
      <c r="E438" s="190">
        <v>5.0760719076600501E-3</v>
      </c>
      <c r="F438" s="197">
        <v>5.20460078305259E-3</v>
      </c>
      <c r="G438" s="190">
        <v>2.23941899953067E-3</v>
      </c>
      <c r="H438" s="197">
        <v>4.6593662622349697E-3</v>
      </c>
      <c r="I438" s="190">
        <v>3.7576279380609999E-3</v>
      </c>
      <c r="J438" s="197">
        <v>9.28102644393255E-3</v>
      </c>
      <c r="K438" s="190">
        <v>8.0269000653023208E-3</v>
      </c>
      <c r="L438" s="197">
        <v>6.5908286677501598E-3</v>
      </c>
      <c r="M438" s="190">
        <v>5.2777504081949799E-3</v>
      </c>
      <c r="N438" s="197">
        <v>1.8966897641860402E-2</v>
      </c>
      <c r="O438" s="190">
        <v>3.5975856902059102E-3</v>
      </c>
      <c r="P438" s="197">
        <v>3.4611770110085802E-2</v>
      </c>
      <c r="Q438" s="190"/>
      <c r="R438" s="197">
        <v>4.4994214292561297E-3</v>
      </c>
      <c r="S438" s="190">
        <v>1.1152239394543401E-3</v>
      </c>
      <c r="T438" s="197">
        <v>5.9000305982358199E-3</v>
      </c>
      <c r="U438" s="190">
        <v>1.5888965471798E-3</v>
      </c>
      <c r="V438" s="197">
        <v>3.3605154653113798E-3</v>
      </c>
      <c r="W438" s="190">
        <v>5.2494902719442404E-4</v>
      </c>
      <c r="X438" s="197">
        <v>4.0597920803968901E-3</v>
      </c>
      <c r="Y438" s="190">
        <v>1.06172149884104E-4</v>
      </c>
      <c r="Z438" s="197">
        <v>2.0685355719739498E-3</v>
      </c>
      <c r="AA438" s="190">
        <v>4.5396127024254201E-4</v>
      </c>
      <c r="AB438" s="197">
        <v>1.1596395065541301E-3</v>
      </c>
      <c r="AC438" s="190">
        <v>2.6665536861535501E-4</v>
      </c>
      <c r="AD438" s="197">
        <v>2.9638333265750399E-3</v>
      </c>
      <c r="AE438" s="190">
        <v>6.2519863076798796E-4</v>
      </c>
      <c r="AF438" s="197">
        <v>3.1600606078049501E-2</v>
      </c>
      <c r="AG438" s="190"/>
      <c r="AH438" s="197">
        <v>1.7979928782291599E-2</v>
      </c>
      <c r="AI438" s="190"/>
      <c r="AJ438" s="197">
        <v>1.8393049678293201E-2</v>
      </c>
      <c r="AK438" s="190"/>
      <c r="AL438" s="197">
        <v>5.3388206711571698E-2</v>
      </c>
      <c r="AM438" s="190"/>
      <c r="AN438" s="197">
        <v>6.6029107671018404E-3</v>
      </c>
      <c r="AO438" s="190">
        <v>4.7332345298002204E-3</v>
      </c>
      <c r="AP438" s="197">
        <v>1.0474529821649899E-3</v>
      </c>
      <c r="AQ438" s="190"/>
    </row>
    <row r="439" spans="1:43" x14ac:dyDescent="0.35">
      <c r="A439">
        <v>177.185</v>
      </c>
      <c r="B439" t="s">
        <v>1443</v>
      </c>
      <c r="C439" t="s">
        <v>1573</v>
      </c>
      <c r="D439" s="197">
        <v>1.4166255715099001E-3</v>
      </c>
      <c r="E439" s="190">
        <v>6.7484489685001501E-4</v>
      </c>
      <c r="F439" s="197">
        <v>1.50321832281558E-3</v>
      </c>
      <c r="G439" s="190">
        <v>6.6674087960671199E-4</v>
      </c>
      <c r="H439" s="197">
        <v>1.4463579824330699E-3</v>
      </c>
      <c r="I439" s="190">
        <v>7.0800979430933901E-4</v>
      </c>
      <c r="J439" s="197">
        <v>2.8029539479928001E-3</v>
      </c>
      <c r="K439" s="190">
        <v>2.2413692531599401E-3</v>
      </c>
      <c r="L439" s="197">
        <v>2.0485630001621201E-3</v>
      </c>
      <c r="M439" s="190">
        <v>1.3297864584045E-3</v>
      </c>
      <c r="N439" s="197">
        <v>4.9176224659663002E-3</v>
      </c>
      <c r="O439" s="190">
        <v>1.39652326435019E-3</v>
      </c>
      <c r="P439" s="197">
        <v>6.0766997764458699E-3</v>
      </c>
      <c r="Q439" s="190"/>
      <c r="R439" s="197">
        <v>1.88059552555877E-3</v>
      </c>
      <c r="S439" s="190">
        <v>5.7370148102166296E-4</v>
      </c>
      <c r="T439" s="197">
        <v>7.5928441359503799E-3</v>
      </c>
      <c r="U439" s="190">
        <v>6.5572678341052001E-3</v>
      </c>
      <c r="V439" s="197">
        <v>5.6149551307499304E-4</v>
      </c>
      <c r="W439" s="190">
        <v>1.08654297908199E-4</v>
      </c>
      <c r="X439" s="197">
        <v>5.4318913186370205E-4</v>
      </c>
      <c r="Y439" s="190">
        <v>1.2736651382606201E-5</v>
      </c>
      <c r="Z439" s="197">
        <v>3.5031741833559398E-4</v>
      </c>
      <c r="AA439" s="190">
        <v>8.0105361223439201E-5</v>
      </c>
      <c r="AB439" s="197">
        <v>2.1920738237423901E-4</v>
      </c>
      <c r="AC439" s="190">
        <v>2.1146102678003399E-5</v>
      </c>
      <c r="AD439" s="197">
        <v>5.2826038622530696E-4</v>
      </c>
      <c r="AE439" s="190">
        <v>1.8420691158122001E-4</v>
      </c>
      <c r="AF439" s="197">
        <v>5.8021402831769297E-3</v>
      </c>
      <c r="AG439" s="190"/>
      <c r="AH439" s="197">
        <v>2.7448824714642502E-3</v>
      </c>
      <c r="AI439" s="190"/>
      <c r="AJ439" s="197">
        <v>8.1239727756540897E-3</v>
      </c>
      <c r="AK439" s="190"/>
      <c r="AL439" s="197">
        <v>1.27308759721051E-2</v>
      </c>
      <c r="AM439" s="190"/>
      <c r="AN439" s="197">
        <v>9.8705272230301708E-4</v>
      </c>
      <c r="AO439" s="190">
        <v>8.0094260585499195E-4</v>
      </c>
      <c r="AP439" s="197">
        <v>1.18196756822901E-4</v>
      </c>
      <c r="AQ439" s="190"/>
    </row>
    <row r="440" spans="1:43" x14ac:dyDescent="0.35">
      <c r="A440">
        <v>179.07</v>
      </c>
      <c r="B440" t="s">
        <v>1444</v>
      </c>
      <c r="C440" t="s">
        <v>1573</v>
      </c>
      <c r="D440" s="197">
        <v>3.91442139886201E-2</v>
      </c>
      <c r="E440" s="190">
        <v>2.77061021539316E-2</v>
      </c>
      <c r="F440" s="197">
        <v>2.3080794702904799E-2</v>
      </c>
      <c r="G440" s="190">
        <v>1.11463817162671E-2</v>
      </c>
      <c r="H440" s="197">
        <v>5.4809815471536703E-2</v>
      </c>
      <c r="I440" s="190">
        <v>7.6849184061616893E-2</v>
      </c>
      <c r="J440" s="197">
        <v>2.6630392996405901E-2</v>
      </c>
      <c r="K440" s="190">
        <v>2.30704181055453E-2</v>
      </c>
      <c r="L440" s="197">
        <v>5.3109955659556403E-2</v>
      </c>
      <c r="M440" s="190">
        <v>3.6469391766153998E-2</v>
      </c>
      <c r="N440" s="197">
        <v>1.9817210851295702E-3</v>
      </c>
      <c r="O440" s="190">
        <v>6.1685809815781604E-4</v>
      </c>
      <c r="P440" s="197">
        <v>6.3338430580648104E-3</v>
      </c>
      <c r="Q440" s="190"/>
      <c r="R440" s="197">
        <v>8.4427040156745403E-4</v>
      </c>
      <c r="S440" s="190">
        <v>1.3269866095221499E-4</v>
      </c>
      <c r="T440" s="197">
        <v>1.3626391454763401E-3</v>
      </c>
      <c r="U440" s="190">
        <v>5.4173499102569802E-4</v>
      </c>
      <c r="V440" s="197">
        <v>3.09848955953077E-4</v>
      </c>
      <c r="W440" s="190">
        <v>1.6956488375998999E-5</v>
      </c>
      <c r="X440" s="197">
        <v>3.4024141202360802E-4</v>
      </c>
      <c r="Y440" s="190">
        <v>3.6451705606546201E-5</v>
      </c>
      <c r="Z440" s="197">
        <v>2.7064199789241601E-4</v>
      </c>
      <c r="AA440" s="190">
        <v>8.5157503825474001E-5</v>
      </c>
      <c r="AB440" s="197">
        <v>1.8589679773097401E-4</v>
      </c>
      <c r="AC440" s="190">
        <v>5.8950167548537798E-5</v>
      </c>
      <c r="AD440" s="197">
        <v>5.4647225666743199E-4</v>
      </c>
      <c r="AE440" s="190">
        <v>2.1523131075293001E-4</v>
      </c>
      <c r="AF440" s="197">
        <v>5.0712616098213597E-3</v>
      </c>
      <c r="AG440" s="190"/>
      <c r="AH440" s="197">
        <v>2.5761774320203299E-3</v>
      </c>
      <c r="AI440" s="190"/>
      <c r="AJ440" s="197">
        <v>4.1690044173031699E-3</v>
      </c>
      <c r="AK440" s="190"/>
      <c r="AL440" s="197">
        <v>8.0313908087885407E-3</v>
      </c>
      <c r="AM440" s="190"/>
      <c r="AN440" s="197">
        <v>9.1001841496571399E-4</v>
      </c>
      <c r="AO440" s="190">
        <v>6.6061133619874503E-4</v>
      </c>
      <c r="AP440" s="197">
        <v>2.03522553309573E-4</v>
      </c>
      <c r="AQ440" s="190"/>
    </row>
    <row r="441" spans="1:43" x14ac:dyDescent="0.35">
      <c r="A441">
        <v>179.107</v>
      </c>
      <c r="B441" t="s">
        <v>1445</v>
      </c>
      <c r="C441" t="s">
        <v>1573</v>
      </c>
      <c r="D441" s="197">
        <v>7.9761847668288893E-3</v>
      </c>
      <c r="E441" s="190">
        <v>3.5061972447466201E-3</v>
      </c>
      <c r="F441" s="197">
        <v>6.3655882202532403E-3</v>
      </c>
      <c r="G441" s="190">
        <v>2.2344154866739399E-3</v>
      </c>
      <c r="H441" s="197">
        <v>6.5259351778190903E-3</v>
      </c>
      <c r="I441" s="190">
        <v>5.2674587355294499E-3</v>
      </c>
      <c r="J441" s="197">
        <v>1.25507671158807E-2</v>
      </c>
      <c r="K441" s="190">
        <v>8.8577085553225906E-3</v>
      </c>
      <c r="L441" s="197">
        <v>1.47153765352376E-2</v>
      </c>
      <c r="M441" s="190">
        <v>9.4166887544000193E-3</v>
      </c>
      <c r="N441" s="197">
        <v>1.9707738727922201E-2</v>
      </c>
      <c r="O441" s="190">
        <v>4.7512054718006399E-3</v>
      </c>
      <c r="P441" s="197">
        <v>5.1199106629457002E-2</v>
      </c>
      <c r="Q441" s="190"/>
      <c r="R441" s="197">
        <v>7.15335156554185E-3</v>
      </c>
      <c r="S441" s="190">
        <v>1.13161490746774E-3</v>
      </c>
      <c r="T441" s="197">
        <v>9.7982078961974702E-3</v>
      </c>
      <c r="U441" s="190">
        <v>4.5670214048092498E-4</v>
      </c>
      <c r="V441" s="197">
        <v>4.53932693731265E-3</v>
      </c>
      <c r="W441" s="190">
        <v>1.1218334090058E-3</v>
      </c>
      <c r="X441" s="197">
        <v>6.0366770371699597E-3</v>
      </c>
      <c r="Y441" s="190">
        <v>7.3725249617222796E-4</v>
      </c>
      <c r="Z441" s="197">
        <v>4.28175540301868E-3</v>
      </c>
      <c r="AA441" s="190">
        <v>4.7959542047717698E-4</v>
      </c>
      <c r="AB441" s="197">
        <v>2.6688050280543E-3</v>
      </c>
      <c r="AC441" s="190">
        <v>6.4351230851308796E-4</v>
      </c>
      <c r="AD441" s="197">
        <v>4.4073595344283701E-3</v>
      </c>
      <c r="AE441" s="190">
        <v>1.1145373034202001E-3</v>
      </c>
      <c r="AF441" s="197">
        <v>4.4176043684717198E-2</v>
      </c>
      <c r="AG441" s="190"/>
      <c r="AH441" s="197">
        <v>2.1734153335589701E-2</v>
      </c>
      <c r="AI441" s="190"/>
      <c r="AJ441" s="197">
        <v>1.9576416288181998E-2</v>
      </c>
      <c r="AK441" s="190"/>
      <c r="AL441" s="197">
        <v>6.9892382759063704E-2</v>
      </c>
      <c r="AM441" s="190"/>
      <c r="AN441" s="197">
        <v>1.06762846510741E-2</v>
      </c>
      <c r="AO441" s="190">
        <v>7.3642379394243396E-3</v>
      </c>
      <c r="AP441" s="197">
        <v>3.1830637381114902E-3</v>
      </c>
      <c r="AQ441" s="190"/>
    </row>
    <row r="442" spans="1:43" x14ac:dyDescent="0.35">
      <c r="A442">
        <v>179.143</v>
      </c>
      <c r="B442" t="s">
        <v>1446</v>
      </c>
      <c r="C442" t="s">
        <v>1573</v>
      </c>
      <c r="D442" s="197">
        <v>1.81215661102045E-3</v>
      </c>
      <c r="E442" s="190">
        <v>9.5261886422180601E-4</v>
      </c>
      <c r="F442" s="197">
        <v>2.2796585948962299E-3</v>
      </c>
      <c r="G442" s="190">
        <v>9.9971039527934399E-4</v>
      </c>
      <c r="H442" s="197">
        <v>2.28796590009059E-3</v>
      </c>
      <c r="I442" s="190">
        <v>1.6599437840298899E-3</v>
      </c>
      <c r="J442" s="197">
        <v>5.9655743649688802E-3</v>
      </c>
      <c r="K442" s="190">
        <v>5.8705497340192699E-3</v>
      </c>
      <c r="L442" s="197">
        <v>2.9679242082141098E-3</v>
      </c>
      <c r="M442" s="190">
        <v>2.62447150905368E-3</v>
      </c>
      <c r="N442" s="197">
        <v>1.11117672559069E-2</v>
      </c>
      <c r="O442" s="190">
        <v>2.4636868615373602E-3</v>
      </c>
      <c r="P442" s="197">
        <v>2.06897097337384E-2</v>
      </c>
      <c r="Q442" s="190"/>
      <c r="R442" s="197">
        <v>2.8258492821938799E-3</v>
      </c>
      <c r="S442" s="190">
        <v>3.7454316158525702E-4</v>
      </c>
      <c r="T442" s="197">
        <v>3.7280154984783401E-3</v>
      </c>
      <c r="U442" s="190">
        <v>1.0669173445966901E-3</v>
      </c>
      <c r="V442" s="197">
        <v>1.7640622085850499E-3</v>
      </c>
      <c r="W442" s="190">
        <v>1.03948248954058E-4</v>
      </c>
      <c r="X442" s="197">
        <v>1.88953936540638E-3</v>
      </c>
      <c r="Y442" s="190">
        <v>1.05860900919663E-4</v>
      </c>
      <c r="Z442" s="197">
        <v>9.1401010841996803E-4</v>
      </c>
      <c r="AA442" s="190">
        <v>1.63671075584913E-4</v>
      </c>
      <c r="AB442" s="197">
        <v>5.5500637545571896E-4</v>
      </c>
      <c r="AC442" s="190">
        <v>1.1671879457443501E-4</v>
      </c>
      <c r="AD442" s="197">
        <v>1.34245333734258E-3</v>
      </c>
      <c r="AE442" s="190">
        <v>1.4732508863485999E-4</v>
      </c>
      <c r="AF442" s="197">
        <v>1.9148466663179101E-2</v>
      </c>
      <c r="AG442" s="190"/>
      <c r="AH442" s="197">
        <v>1.08948370432726E-2</v>
      </c>
      <c r="AI442" s="190"/>
      <c r="AJ442" s="197">
        <v>7.5368264070733897E-3</v>
      </c>
      <c r="AK442" s="190"/>
      <c r="AL442" s="197">
        <v>3.2298234693264899E-2</v>
      </c>
      <c r="AM442" s="190"/>
      <c r="AN442" s="197">
        <v>4.7700945999374997E-3</v>
      </c>
      <c r="AO442" s="190">
        <v>3.5246323639573601E-3</v>
      </c>
      <c r="AP442" s="197">
        <v>6.6023810405418395E-4</v>
      </c>
      <c r="AQ442" s="190"/>
    </row>
    <row r="443" spans="1:43" x14ac:dyDescent="0.35">
      <c r="A443">
        <v>179.179</v>
      </c>
      <c r="B443" t="s">
        <v>1447</v>
      </c>
      <c r="C443" t="s">
        <v>1573</v>
      </c>
      <c r="D443" s="197">
        <v>2.82809019316026E-3</v>
      </c>
      <c r="E443" s="190">
        <v>1.34124133500629E-3</v>
      </c>
      <c r="F443" s="197">
        <v>2.8607677025447899E-3</v>
      </c>
      <c r="G443" s="190">
        <v>1.0991543629025201E-3</v>
      </c>
      <c r="H443" s="197">
        <v>3.1946760394019899E-3</v>
      </c>
      <c r="I443" s="190">
        <v>2.87070162787023E-3</v>
      </c>
      <c r="J443" s="197">
        <v>4.6832222148775401E-3</v>
      </c>
      <c r="K443" s="190">
        <v>3.4579191832249901E-3</v>
      </c>
      <c r="L443" s="197">
        <v>4.4094344982199499E-3</v>
      </c>
      <c r="M443" s="190">
        <v>3.4866326174751898E-3</v>
      </c>
      <c r="N443" s="197">
        <v>3.3596659334524598E-3</v>
      </c>
      <c r="O443" s="190">
        <v>7.0629971973770799E-4</v>
      </c>
      <c r="P443" s="197">
        <v>5.0204165735839197E-3</v>
      </c>
      <c r="Q443" s="190"/>
      <c r="R443" s="197">
        <v>1.9840897259013599E-3</v>
      </c>
      <c r="S443" s="190">
        <v>3.46726938589073E-4</v>
      </c>
      <c r="T443" s="197">
        <v>3.9729714977271603E-3</v>
      </c>
      <c r="U443" s="190">
        <v>3.8241233005845E-3</v>
      </c>
      <c r="V443" s="197">
        <v>2.5130758564942201E-4</v>
      </c>
      <c r="W443" s="190">
        <v>7.8491474470905305E-5</v>
      </c>
      <c r="X443" s="197">
        <v>2.4167468111213199E-4</v>
      </c>
      <c r="Y443" s="190">
        <v>4.6502367910531897E-5</v>
      </c>
      <c r="Z443" s="197">
        <v>1.3388310621405099E-4</v>
      </c>
      <c r="AA443" s="190">
        <v>6.9496801836429502E-5</v>
      </c>
      <c r="AB443" s="197">
        <v>6.7796283605166301E-5</v>
      </c>
      <c r="AC443" s="190">
        <v>1.8430652333731101E-5</v>
      </c>
      <c r="AD443" s="197">
        <v>5.3561390339018102E-4</v>
      </c>
      <c r="AE443" s="190">
        <v>3.4308970170133097E-4</v>
      </c>
      <c r="AF443" s="197">
        <v>3.7239492494697398E-3</v>
      </c>
      <c r="AG443" s="190"/>
      <c r="AH443" s="197">
        <v>1.6905083127979701E-3</v>
      </c>
      <c r="AI443" s="190"/>
      <c r="AJ443" s="197">
        <v>6.70319210470931E-3</v>
      </c>
      <c r="AK443" s="190"/>
      <c r="AL443" s="197">
        <v>1.03233776401781E-2</v>
      </c>
      <c r="AM443" s="190"/>
      <c r="AN443" s="197">
        <v>3.8143791540666398E-4</v>
      </c>
      <c r="AO443" s="190">
        <v>2.6962000134399602E-4</v>
      </c>
      <c r="AP443" s="197">
        <v>8.8887146437499596E-5</v>
      </c>
      <c r="AQ443" s="190"/>
    </row>
    <row r="444" spans="1:43" x14ac:dyDescent="0.35">
      <c r="A444">
        <v>180.066</v>
      </c>
      <c r="B444" t="s">
        <v>1448</v>
      </c>
      <c r="C444" t="s">
        <v>1573</v>
      </c>
      <c r="D444" s="197">
        <v>1.2142429056669699E-3</v>
      </c>
      <c r="E444" s="190">
        <v>4.2445369509752499E-4</v>
      </c>
      <c r="F444" s="197">
        <v>1.2304532592626099E-3</v>
      </c>
      <c r="G444" s="190">
        <v>2.8036270142851101E-4</v>
      </c>
      <c r="H444" s="197">
        <v>1.35949918181962E-3</v>
      </c>
      <c r="I444" s="190">
        <v>8.1187746861240096E-4</v>
      </c>
      <c r="J444" s="197">
        <v>1.87611025528646E-3</v>
      </c>
      <c r="K444" s="190">
        <v>1.4438053203941E-3</v>
      </c>
      <c r="L444" s="197">
        <v>2.43320737786632E-3</v>
      </c>
      <c r="M444" s="190">
        <v>1.86832298247334E-3</v>
      </c>
      <c r="N444" s="197">
        <v>3.2603073839177002E-3</v>
      </c>
      <c r="O444" s="190">
        <v>7.6935971178732402E-4</v>
      </c>
      <c r="P444" s="197">
        <v>5.7848691486804896E-3</v>
      </c>
      <c r="Q444" s="190"/>
      <c r="R444" s="197">
        <v>2.0459736662339699E-3</v>
      </c>
      <c r="S444" s="190">
        <v>6.3798151052564295E-4</v>
      </c>
      <c r="T444" s="197">
        <v>1.03551662818684E-3</v>
      </c>
      <c r="U444" s="190">
        <v>9.0705388967913305E-5</v>
      </c>
      <c r="V444" s="197">
        <v>5.7633361772930602E-4</v>
      </c>
      <c r="W444" s="190">
        <v>2.4296097074551299E-4</v>
      </c>
      <c r="X444" s="197">
        <v>6.4488622940636099E-4</v>
      </c>
      <c r="Y444" s="190">
        <v>3.5801605807533897E-5</v>
      </c>
      <c r="Z444" s="197">
        <v>6.0871988324055098E-4</v>
      </c>
      <c r="AA444" s="190">
        <v>5.8996713283845897E-5</v>
      </c>
      <c r="AB444" s="197">
        <v>4.32488868530898E-4</v>
      </c>
      <c r="AC444" s="190">
        <v>1.3708815493708801E-4</v>
      </c>
      <c r="AD444" s="197">
        <v>5.3461924552074898E-4</v>
      </c>
      <c r="AE444" s="190">
        <v>2.3831599383691501E-4</v>
      </c>
      <c r="AF444" s="197">
        <v>5.6979593303887804E-3</v>
      </c>
      <c r="AG444" s="190"/>
      <c r="AH444" s="197">
        <v>1.93149554225035E-3</v>
      </c>
      <c r="AI444" s="190"/>
      <c r="AJ444" s="197">
        <v>1.0352436117464101E-2</v>
      </c>
      <c r="AK444" s="190"/>
      <c r="AL444" s="197">
        <v>1.1692692065602099E-2</v>
      </c>
      <c r="AM444" s="190"/>
      <c r="AN444" s="197">
        <v>7.1731959388543899E-4</v>
      </c>
      <c r="AO444" s="190">
        <v>5.0749285398093795E-4</v>
      </c>
      <c r="AP444" s="197">
        <v>2.60229113025343E-4</v>
      </c>
      <c r="AQ444" s="190"/>
    </row>
    <row r="445" spans="1:43" x14ac:dyDescent="0.35">
      <c r="A445">
        <v>180.17500000000001</v>
      </c>
      <c r="B445" t="s">
        <v>1449</v>
      </c>
      <c r="C445" t="s">
        <v>1573</v>
      </c>
      <c r="D445" s="197">
        <v>4.1134363274760702E-4</v>
      </c>
      <c r="E445" s="190">
        <v>2.0643751261227E-4</v>
      </c>
      <c r="F445" s="197">
        <v>4.9159754857886601E-4</v>
      </c>
      <c r="G445" s="190">
        <v>1.5170739551485801E-4</v>
      </c>
      <c r="H445" s="197">
        <v>3.4826872415417097E-4</v>
      </c>
      <c r="I445" s="190">
        <v>1.52981991028652E-4</v>
      </c>
      <c r="J445" s="197">
        <v>1.5851831513638401E-3</v>
      </c>
      <c r="K445" s="190">
        <v>2.19428531277934E-3</v>
      </c>
      <c r="L445" s="197">
        <v>2.0799169609138101E-3</v>
      </c>
      <c r="M445" s="190">
        <v>2.3875871591513501E-3</v>
      </c>
      <c r="N445" s="197">
        <v>8.58806971269007E-4</v>
      </c>
      <c r="O445" s="190">
        <v>1.93920439628899E-4</v>
      </c>
      <c r="P445" s="197">
        <v>2.9284519325636499E-3</v>
      </c>
      <c r="Q445" s="190"/>
      <c r="R445" s="197">
        <v>6.1760549613555497E-4</v>
      </c>
      <c r="S445" s="190">
        <v>3.6328687796982097E-5</v>
      </c>
      <c r="T445" s="197">
        <v>9.8673204678715698E-4</v>
      </c>
      <c r="U445" s="190">
        <v>2.5792362819282102E-4</v>
      </c>
      <c r="V445" s="197">
        <v>7.0151384850328301E-4</v>
      </c>
      <c r="W445" s="190">
        <v>2.4475388469778297E-4</v>
      </c>
      <c r="X445" s="197">
        <v>9.4659386864923405E-4</v>
      </c>
      <c r="Y445" s="190">
        <v>4.8572364762900598E-5</v>
      </c>
      <c r="Z445" s="197">
        <v>7.1831456101990898E-4</v>
      </c>
      <c r="AA445" s="190">
        <v>8.2867726081061301E-5</v>
      </c>
      <c r="AB445" s="197">
        <v>4.1271112018983699E-4</v>
      </c>
      <c r="AC445" s="190">
        <v>6.7630788071696904E-5</v>
      </c>
      <c r="AD445" s="197">
        <v>5.2395912758650804E-4</v>
      </c>
      <c r="AE445" s="190">
        <v>1.2585118376015099E-4</v>
      </c>
      <c r="AF445" s="197">
        <v>4.3307714580056497E-3</v>
      </c>
      <c r="AG445" s="190"/>
      <c r="AH445" s="197">
        <v>1.3029697121780899E-3</v>
      </c>
      <c r="AI445" s="190"/>
      <c r="AJ445" s="197">
        <v>2.35717285391659E-3</v>
      </c>
      <c r="AK445" s="190"/>
      <c r="AL445" s="197">
        <v>9.5094059766315502E-3</v>
      </c>
      <c r="AM445" s="190"/>
      <c r="AN445" s="197">
        <v>9.28188802035187E-4</v>
      </c>
      <c r="AO445" s="190">
        <v>6.27596632822506E-4</v>
      </c>
      <c r="AP445" s="197">
        <v>1.32684648614006E-4</v>
      </c>
      <c r="AQ445" s="190"/>
    </row>
    <row r="446" spans="1:43" x14ac:dyDescent="0.35">
      <c r="A446">
        <v>181.05</v>
      </c>
      <c r="B446" t="s">
        <v>1450</v>
      </c>
      <c r="C446" t="s">
        <v>1573</v>
      </c>
      <c r="D446" s="197">
        <v>5.87671307633686E-3</v>
      </c>
      <c r="E446" s="190">
        <v>3.2550861688924399E-3</v>
      </c>
      <c r="F446" s="197">
        <v>8.5699553472368996E-3</v>
      </c>
      <c r="G446" s="190">
        <v>3.0076882482083398E-3</v>
      </c>
      <c r="H446" s="197">
        <v>6.6821266985358499E-3</v>
      </c>
      <c r="I446" s="190">
        <v>3.2414292723756E-3</v>
      </c>
      <c r="J446" s="197">
        <v>7.2715847921045801E-3</v>
      </c>
      <c r="K446" s="190">
        <v>7.0648333577603998E-3</v>
      </c>
      <c r="L446" s="197">
        <v>8.0042310541968906E-3</v>
      </c>
      <c r="M446" s="190">
        <v>4.8050469593892402E-3</v>
      </c>
      <c r="N446" s="197">
        <v>5.6327587189130104E-4</v>
      </c>
      <c r="O446" s="190">
        <v>7.7955980818645806E-5</v>
      </c>
      <c r="P446" s="197">
        <v>2.1361131300506502E-3</v>
      </c>
      <c r="Q446" s="190"/>
      <c r="R446" s="197">
        <v>2.7526912977832499E-4</v>
      </c>
      <c r="S446" s="190">
        <v>2.5857007444768899E-5</v>
      </c>
      <c r="T446" s="197">
        <v>3.5880437680738402E-4</v>
      </c>
      <c r="U446" s="190">
        <v>1.5089139934696801E-4</v>
      </c>
      <c r="V446" s="197">
        <v>9.9430230855487099E-5</v>
      </c>
      <c r="W446" s="190">
        <v>3.2081982655367897E-5</v>
      </c>
      <c r="X446" s="197">
        <v>1.14225761012267E-4</v>
      </c>
      <c r="Y446" s="190">
        <v>4.7209761135406E-7</v>
      </c>
      <c r="Z446" s="197">
        <v>1.04934691059275E-4</v>
      </c>
      <c r="AA446" s="190">
        <v>1.55538625287628E-5</v>
      </c>
      <c r="AB446" s="197">
        <v>6.7831557647407995E-5</v>
      </c>
      <c r="AC446" s="190">
        <v>2.01406973012672E-5</v>
      </c>
      <c r="AD446" s="197">
        <v>1.4263137526627901E-4</v>
      </c>
      <c r="AE446" s="190">
        <v>5.2228873514030899E-5</v>
      </c>
      <c r="AF446" s="197">
        <v>1.22878760424143E-3</v>
      </c>
      <c r="AG446" s="190"/>
      <c r="AH446" s="197">
        <v>4.5953461402681501E-4</v>
      </c>
      <c r="AI446" s="190"/>
      <c r="AJ446" s="197">
        <v>2.8535139982609702E-3</v>
      </c>
      <c r="AK446" s="190"/>
      <c r="AL446" s="197">
        <v>5.0138671294518303E-3</v>
      </c>
      <c r="AM446" s="190"/>
      <c r="AN446" s="197">
        <v>1.5539138821493999E-4</v>
      </c>
      <c r="AO446" s="190">
        <v>1.01834669760367E-4</v>
      </c>
      <c r="AP446" s="197">
        <v>3.1852133963971602E-5</v>
      </c>
      <c r="AQ446" s="190"/>
    </row>
    <row r="447" spans="1:43" x14ac:dyDescent="0.35">
      <c r="A447">
        <v>181.08600000000001</v>
      </c>
      <c r="B447" t="s">
        <v>1451</v>
      </c>
      <c r="C447" t="s">
        <v>1573</v>
      </c>
      <c r="D447" s="197">
        <v>4.8690020971313801E-2</v>
      </c>
      <c r="E447" s="190">
        <v>2.52620345676168E-2</v>
      </c>
      <c r="F447" s="197">
        <v>3.2838467493666597E-2</v>
      </c>
      <c r="G447" s="190">
        <v>1.1145819507211999E-2</v>
      </c>
      <c r="H447" s="197">
        <v>7.53009701937008E-2</v>
      </c>
      <c r="I447" s="190">
        <v>0.113504822207219</v>
      </c>
      <c r="J447" s="197">
        <v>4.1143231857252202E-2</v>
      </c>
      <c r="K447" s="190">
        <v>3.2034114103214398E-2</v>
      </c>
      <c r="L447" s="197">
        <v>8.5199425546889807E-2</v>
      </c>
      <c r="M447" s="190">
        <v>6.2218347929363101E-2</v>
      </c>
      <c r="N447" s="197">
        <v>3.55747324673545E-3</v>
      </c>
      <c r="O447" s="190">
        <v>1.5698833553466501E-3</v>
      </c>
      <c r="P447" s="197">
        <v>5.3727945309364504E-3</v>
      </c>
      <c r="Q447" s="190"/>
      <c r="R447" s="197">
        <v>1.24155118148356E-3</v>
      </c>
      <c r="S447" s="190">
        <v>1.75581851923439E-3</v>
      </c>
      <c r="T447" s="197">
        <v>3.9744709344096E-3</v>
      </c>
      <c r="U447" s="190">
        <v>2.2914422192446002E-3</v>
      </c>
      <c r="V447" s="197">
        <v>1.8318354108882199E-3</v>
      </c>
      <c r="W447" s="190">
        <v>6.88928319051825E-4</v>
      </c>
      <c r="X447" s="197">
        <v>2.33106897408248E-3</v>
      </c>
      <c r="Y447" s="190">
        <v>1.16841817549835E-4</v>
      </c>
      <c r="Z447" s="197">
        <v>2.4718993763385298E-3</v>
      </c>
      <c r="AA447" s="190">
        <v>5.3978693183676096E-4</v>
      </c>
      <c r="AB447" s="197">
        <v>2.1914092364397199E-3</v>
      </c>
      <c r="AC447" s="190">
        <v>8.6424691500374003E-4</v>
      </c>
      <c r="AD447" s="197">
        <v>4.2495456247870799E-4</v>
      </c>
      <c r="AE447" s="190">
        <v>6.0097650564971299E-4</v>
      </c>
      <c r="AF447" s="197">
        <v>3.0328025931494499E-3</v>
      </c>
      <c r="AG447" s="190"/>
      <c r="AH447" s="197">
        <v>5.3275583861507299E-3</v>
      </c>
      <c r="AI447" s="190"/>
      <c r="AJ447" s="197">
        <v>0</v>
      </c>
      <c r="AK447" s="190"/>
      <c r="AL447" s="197">
        <v>1.28971171504379E-2</v>
      </c>
      <c r="AM447" s="190"/>
      <c r="AN447" s="197">
        <v>2.1843980675864201E-3</v>
      </c>
      <c r="AO447" s="190">
        <v>2.38225739806065E-3</v>
      </c>
      <c r="AP447" s="197">
        <v>0</v>
      </c>
      <c r="AQ447" s="190"/>
    </row>
    <row r="448" spans="1:43" x14ac:dyDescent="0.35">
      <c r="A448">
        <v>181.10499999999999</v>
      </c>
      <c r="B448" t="s">
        <v>1452</v>
      </c>
      <c r="C448" t="s">
        <v>1573</v>
      </c>
      <c r="D448" s="197">
        <v>1.0320294476204099E-2</v>
      </c>
      <c r="E448" s="190">
        <v>6.6766599739034203E-3</v>
      </c>
      <c r="F448" s="197">
        <v>1.1420808825245999E-2</v>
      </c>
      <c r="G448" s="190">
        <v>4.75809403438419E-3</v>
      </c>
      <c r="H448" s="197">
        <v>9.6231784809834905E-3</v>
      </c>
      <c r="I448" s="190">
        <v>4.78033457051348E-3</v>
      </c>
      <c r="J448" s="197">
        <v>2.44649501394253E-2</v>
      </c>
      <c r="K448" s="190">
        <v>2.1368507685175502E-2</v>
      </c>
      <c r="L448" s="197">
        <v>1.7805479319680802E-2</v>
      </c>
      <c r="M448" s="190">
        <v>1.3072325981916801E-2</v>
      </c>
      <c r="N448" s="197">
        <v>3.5581790242588097E-2</v>
      </c>
      <c r="O448" s="190">
        <v>1.10828908502226E-2</v>
      </c>
      <c r="P448" s="197">
        <v>0.117735835344759</v>
      </c>
      <c r="Q448" s="190"/>
      <c r="R448" s="197">
        <v>1.2041631239805201E-2</v>
      </c>
      <c r="S448" s="190">
        <v>1.4566068871463701E-3</v>
      </c>
      <c r="T448" s="197">
        <v>2.2570242898019701E-2</v>
      </c>
      <c r="U448" s="190">
        <v>4.7987166629550801E-4</v>
      </c>
      <c r="V448" s="197">
        <v>2.1302257292467899E-2</v>
      </c>
      <c r="W448" s="190">
        <v>5.1878566892884399E-3</v>
      </c>
      <c r="X448" s="197">
        <v>2.6810922950994701E-2</v>
      </c>
      <c r="Y448" s="190">
        <v>4.2057206697674104E-3</v>
      </c>
      <c r="Z448" s="197">
        <v>1.92691775347863E-2</v>
      </c>
      <c r="AA448" s="190">
        <v>3.0552305109033499E-3</v>
      </c>
      <c r="AB448" s="197">
        <v>1.05570755232754E-2</v>
      </c>
      <c r="AC448" s="190">
        <v>7.5386614143816604E-4</v>
      </c>
      <c r="AD448" s="197">
        <v>1.02120947292627E-2</v>
      </c>
      <c r="AE448" s="190">
        <v>4.7793934041299199E-4</v>
      </c>
      <c r="AF448" s="197">
        <v>0.14754926822773401</v>
      </c>
      <c r="AG448" s="190"/>
      <c r="AH448" s="197">
        <v>3.18939864631161E-2</v>
      </c>
      <c r="AI448" s="190"/>
      <c r="AJ448" s="197">
        <v>4.57506549650799E-2</v>
      </c>
      <c r="AK448" s="190"/>
      <c r="AL448" s="197">
        <v>0.137750314580145</v>
      </c>
      <c r="AM448" s="190"/>
      <c r="AN448" s="197">
        <v>3.8011036932561797E-2</v>
      </c>
      <c r="AO448" s="190">
        <v>2.5876947213963698E-2</v>
      </c>
      <c r="AP448" s="197">
        <v>6.3424380492564996E-3</v>
      </c>
      <c r="AQ448" s="190"/>
    </row>
    <row r="449" spans="1:43" x14ac:dyDescent="0.35">
      <c r="A449">
        <v>181.15899999999999</v>
      </c>
      <c r="B449" t="s">
        <v>1453</v>
      </c>
      <c r="C449" t="s">
        <v>1573</v>
      </c>
      <c r="D449" s="197">
        <v>5.7739765404066301E-3</v>
      </c>
      <c r="E449" s="190">
        <v>3.0126629283265499E-3</v>
      </c>
      <c r="F449" s="197">
        <v>7.7089168472506001E-3</v>
      </c>
      <c r="G449" s="190">
        <v>2.99917074762685E-3</v>
      </c>
      <c r="H449" s="197">
        <v>3.4251024291571302E-3</v>
      </c>
      <c r="I449" s="190">
        <v>2.6818452719748801E-3</v>
      </c>
      <c r="J449" s="197">
        <v>9.3925620346554505E-3</v>
      </c>
      <c r="K449" s="190">
        <v>8.4810515874945702E-3</v>
      </c>
      <c r="L449" s="197">
        <v>9.6287417771174603E-3</v>
      </c>
      <c r="M449" s="190">
        <v>7.2751799339165202E-3</v>
      </c>
      <c r="N449" s="197">
        <v>1.37047913900322E-2</v>
      </c>
      <c r="O449" s="190">
        <v>3.4665606276945301E-3</v>
      </c>
      <c r="P449" s="197">
        <v>2.2454393296114001E-2</v>
      </c>
      <c r="Q449" s="190"/>
      <c r="R449" s="197">
        <v>5.9602701246975996E-3</v>
      </c>
      <c r="S449" s="190">
        <v>1.76642280197679E-3</v>
      </c>
      <c r="T449" s="197">
        <v>6.6954230169476497E-3</v>
      </c>
      <c r="U449" s="190">
        <v>4.8832457616091096E-3</v>
      </c>
      <c r="V449" s="197">
        <v>2.7013237899641798E-3</v>
      </c>
      <c r="W449" s="190">
        <v>1.2529672828599299E-3</v>
      </c>
      <c r="X449" s="197">
        <v>3.32089012218547E-3</v>
      </c>
      <c r="Y449" s="190">
        <v>8.0363819047622601E-4</v>
      </c>
      <c r="Z449" s="197">
        <v>9.3175431525550098E-4</v>
      </c>
      <c r="AA449" s="190">
        <v>8.6653019823084606E-5</v>
      </c>
      <c r="AB449" s="197">
        <v>8.5175439266941405E-4</v>
      </c>
      <c r="AC449" s="190">
        <v>2.95427754211391E-4</v>
      </c>
      <c r="AD449" s="197">
        <v>1.87230894398106E-3</v>
      </c>
      <c r="AE449" s="190">
        <v>9.6488068117861904E-4</v>
      </c>
      <c r="AF449" s="197">
        <v>1.9319802155633701E-2</v>
      </c>
      <c r="AG449" s="190"/>
      <c r="AH449" s="197">
        <v>1.08295582627124E-2</v>
      </c>
      <c r="AI449" s="190"/>
      <c r="AJ449" s="197">
        <v>2.07600672962996E-2</v>
      </c>
      <c r="AK449" s="190"/>
      <c r="AL449" s="197">
        <v>5.5932502646764602E-2</v>
      </c>
      <c r="AM449" s="190"/>
      <c r="AN449" s="197">
        <v>1.9966539418128501E-3</v>
      </c>
      <c r="AO449" s="190">
        <v>1.49100932628193E-3</v>
      </c>
      <c r="AP449" s="197">
        <v>3.9081025384270001E-4</v>
      </c>
      <c r="AQ449" s="190"/>
    </row>
    <row r="450" spans="1:43" x14ac:dyDescent="0.35">
      <c r="A450">
        <v>181.19499999999999</v>
      </c>
      <c r="B450" t="s">
        <v>1454</v>
      </c>
      <c r="C450" t="s">
        <v>1573</v>
      </c>
      <c r="D450" s="197">
        <v>2.8406651060185299E-3</v>
      </c>
      <c r="E450" s="190">
        <v>1.57975197453324E-3</v>
      </c>
      <c r="F450" s="197">
        <v>2.2910680035147101E-3</v>
      </c>
      <c r="G450" s="190">
        <v>9.3929980358235603E-4</v>
      </c>
      <c r="H450" s="197">
        <v>3.66511485553918E-3</v>
      </c>
      <c r="I450" s="190">
        <v>4.3982016863564101E-3</v>
      </c>
      <c r="J450" s="197">
        <v>4.04058102193722E-3</v>
      </c>
      <c r="K450" s="190">
        <v>2.3165675638693499E-3</v>
      </c>
      <c r="L450" s="197">
        <v>4.2752498492869603E-3</v>
      </c>
      <c r="M450" s="190">
        <v>3.60864476817414E-3</v>
      </c>
      <c r="N450" s="197">
        <v>8.7655998410256699E-3</v>
      </c>
      <c r="O450" s="190">
        <v>1.66315934149748E-3</v>
      </c>
      <c r="P450" s="197">
        <v>1.57971010690089E-2</v>
      </c>
      <c r="Q450" s="190"/>
      <c r="R450" s="197">
        <v>2.80117716574054E-3</v>
      </c>
      <c r="S450" s="190">
        <v>7.3862168423682504E-4</v>
      </c>
      <c r="T450" s="197">
        <v>2.6118615229330398E-3</v>
      </c>
      <c r="U450" s="190">
        <v>1.5459032557524201E-3</v>
      </c>
      <c r="V450" s="197">
        <v>4.5420389922042699E-4</v>
      </c>
      <c r="W450" s="190">
        <v>1.6841690234284501E-4</v>
      </c>
      <c r="X450" s="197">
        <v>3.5679538156898098E-4</v>
      </c>
      <c r="Y450" s="190">
        <v>1.4362918250413201E-5</v>
      </c>
      <c r="Z450" s="197">
        <v>4.3751246986625E-4</v>
      </c>
      <c r="AA450" s="190">
        <v>3.5694765462506302E-4</v>
      </c>
      <c r="AB450" s="197">
        <v>3.3971782301136599E-4</v>
      </c>
      <c r="AC450" s="190">
        <v>1.6753447756486E-4</v>
      </c>
      <c r="AD450" s="197">
        <v>9.0338533741224597E-4</v>
      </c>
      <c r="AE450" s="190">
        <v>5.21116616216155E-4</v>
      </c>
      <c r="AF450" s="197">
        <v>1.0354858140914001E-2</v>
      </c>
      <c r="AG450" s="190"/>
      <c r="AH450" s="197">
        <v>4.9681486347180996E-3</v>
      </c>
      <c r="AI450" s="190"/>
      <c r="AJ450" s="197">
        <v>1.2472435272622401E-2</v>
      </c>
      <c r="AK450" s="190"/>
      <c r="AL450" s="197">
        <v>2.6687871709181299E-2</v>
      </c>
      <c r="AM450" s="190"/>
      <c r="AN450" s="197">
        <v>1.1355046716594701E-3</v>
      </c>
      <c r="AO450" s="190">
        <v>8.3719991694327495E-4</v>
      </c>
      <c r="AP450" s="197">
        <v>1.8728887831134799E-4</v>
      </c>
      <c r="AQ450" s="190"/>
    </row>
    <row r="451" spans="1:43" x14ac:dyDescent="0.35">
      <c r="A451">
        <v>182.11799999999999</v>
      </c>
      <c r="B451" t="s">
        <v>1455</v>
      </c>
      <c r="C451" t="s">
        <v>1573</v>
      </c>
      <c r="D451" s="197">
        <v>7.5479499789063702E-4</v>
      </c>
      <c r="E451" s="190">
        <v>5.8653280980536704E-4</v>
      </c>
      <c r="F451" s="197">
        <v>9.1854174927000003E-4</v>
      </c>
      <c r="G451" s="190">
        <v>4.0493769654575197E-4</v>
      </c>
      <c r="H451" s="197">
        <v>5.6099981824954295E-4</v>
      </c>
      <c r="I451" s="190">
        <v>3.3019606085911998E-4</v>
      </c>
      <c r="J451" s="197">
        <v>3.7947415836869398E-3</v>
      </c>
      <c r="K451" s="190">
        <v>5.6454993868982799E-3</v>
      </c>
      <c r="L451" s="197">
        <v>2.9992435551479701E-3</v>
      </c>
      <c r="M451" s="190">
        <v>3.33099712264725E-3</v>
      </c>
      <c r="N451" s="197">
        <v>2.5984262273619101E-3</v>
      </c>
      <c r="O451" s="190">
        <v>2.2677715657802301E-4</v>
      </c>
      <c r="P451" s="197">
        <v>1.0463030469411799E-2</v>
      </c>
      <c r="Q451" s="190"/>
      <c r="R451" s="197">
        <v>1.49550706359508E-3</v>
      </c>
      <c r="S451" s="190">
        <v>1.1942395187253699E-4</v>
      </c>
      <c r="T451" s="197">
        <v>2.2461763638604998E-3</v>
      </c>
      <c r="U451" s="190">
        <v>1.02653739937098E-5</v>
      </c>
      <c r="V451" s="197">
        <v>1.1580333072325399E-3</v>
      </c>
      <c r="W451" s="190">
        <v>3.0334994048277099E-4</v>
      </c>
      <c r="X451" s="197">
        <v>1.4401155532672899E-3</v>
      </c>
      <c r="Y451" s="190">
        <v>2.2941310416607001E-4</v>
      </c>
      <c r="Z451" s="197">
        <v>1.1860297472280901E-3</v>
      </c>
      <c r="AA451" s="190">
        <v>9.6022979251772196E-5</v>
      </c>
      <c r="AB451" s="197">
        <v>6.5111908705338395E-4</v>
      </c>
      <c r="AC451" s="190">
        <v>1.4521989321308201E-4</v>
      </c>
      <c r="AD451" s="197">
        <v>1.0782453568412499E-3</v>
      </c>
      <c r="AE451" s="190">
        <v>2.1181997985815601E-4</v>
      </c>
      <c r="AF451" s="197">
        <v>1.3141125097616901E-2</v>
      </c>
      <c r="AG451" s="190"/>
      <c r="AH451" s="197">
        <v>2.8375500104853499E-3</v>
      </c>
      <c r="AI451" s="190"/>
      <c r="AJ451" s="197">
        <v>8.3414655308407994E-3</v>
      </c>
      <c r="AK451" s="190"/>
      <c r="AL451" s="197">
        <v>1.29994130805163E-2</v>
      </c>
      <c r="AM451" s="190"/>
      <c r="AN451" s="197">
        <v>3.11682897952075E-3</v>
      </c>
      <c r="AO451" s="190">
        <v>2.2252025482709498E-3</v>
      </c>
      <c r="AP451" s="197">
        <v>6.3523228942058299E-4</v>
      </c>
      <c r="AQ451" s="190"/>
    </row>
    <row r="452" spans="1:43" x14ac:dyDescent="0.35">
      <c r="A452">
        <v>183.029</v>
      </c>
      <c r="B452" t="s">
        <v>1456</v>
      </c>
      <c r="C452" t="s">
        <v>1573</v>
      </c>
      <c r="D452" s="197">
        <v>0</v>
      </c>
      <c r="E452" s="190">
        <v>0</v>
      </c>
      <c r="F452" s="197">
        <v>4.6206626726402996E-3</v>
      </c>
      <c r="G452" s="190">
        <v>1.1535266208793001E-2</v>
      </c>
      <c r="H452" s="197">
        <v>5.9800266584347902E-4</v>
      </c>
      <c r="I452" s="190">
        <v>1.4521827009436499E-3</v>
      </c>
      <c r="J452" s="197">
        <v>0</v>
      </c>
      <c r="K452" s="190">
        <v>0</v>
      </c>
      <c r="L452" s="197">
        <v>2.6789967972816499E-5</v>
      </c>
      <c r="M452" s="190">
        <v>4.6401585662061198E-5</v>
      </c>
      <c r="N452" s="197">
        <v>8.7091964164084002E-4</v>
      </c>
      <c r="O452" s="190">
        <v>7.2061666636294994E-5</v>
      </c>
      <c r="P452" s="197">
        <v>3.1635099949149301E-3</v>
      </c>
      <c r="Q452" s="190"/>
      <c r="R452" s="197">
        <v>5.0201065750396403E-4</v>
      </c>
      <c r="S452" s="190">
        <v>3.5359290595636101E-5</v>
      </c>
      <c r="T452" s="197">
        <v>8.4244621963021804E-4</v>
      </c>
      <c r="U452" s="190">
        <v>5.1811886514611905E-4</v>
      </c>
      <c r="V452" s="197">
        <v>1.5850871331518399E-4</v>
      </c>
      <c r="W452" s="190">
        <v>5.9726704291528598E-5</v>
      </c>
      <c r="X452" s="197">
        <v>1.7455982334087499E-4</v>
      </c>
      <c r="Y452" s="190">
        <v>2.42783880673253E-6</v>
      </c>
      <c r="Z452" s="197">
        <v>1.34286076700587E-4</v>
      </c>
      <c r="AA452" s="190">
        <v>1.8104352795618201E-5</v>
      </c>
      <c r="AB452" s="197">
        <v>9.1926289880513596E-5</v>
      </c>
      <c r="AC452" s="190">
        <v>1.6689901962546801E-5</v>
      </c>
      <c r="AD452" s="197">
        <v>3.51749022228832E-4</v>
      </c>
      <c r="AE452" s="190">
        <v>2.5078061360647702E-4</v>
      </c>
      <c r="AF452" s="197">
        <v>2.9064890480051601E-3</v>
      </c>
      <c r="AG452" s="190"/>
      <c r="AH452" s="197">
        <v>1.77334973005439E-3</v>
      </c>
      <c r="AI452" s="190"/>
      <c r="AJ452" s="197">
        <v>2.7251174550464801E-3</v>
      </c>
      <c r="AK452" s="190"/>
      <c r="AL452" s="197">
        <v>1.56598847519397E-2</v>
      </c>
      <c r="AM452" s="190"/>
      <c r="AN452" s="197">
        <v>1.20942067584463E-4</v>
      </c>
      <c r="AO452" s="190">
        <v>8.7604625158833795E-5</v>
      </c>
      <c r="AP452" s="197">
        <v>4.45892400290201E-5</v>
      </c>
      <c r="AQ452" s="190"/>
    </row>
    <row r="453" spans="1:43" x14ac:dyDescent="0.35">
      <c r="A453">
        <v>183.065</v>
      </c>
      <c r="B453" t="s">
        <v>1457</v>
      </c>
      <c r="C453" t="s">
        <v>1573</v>
      </c>
      <c r="D453" s="197">
        <v>1.8865313802357099E-2</v>
      </c>
      <c r="E453" s="190">
        <v>1.28215966494559E-2</v>
      </c>
      <c r="F453" s="197">
        <v>1.3764829487332E-2</v>
      </c>
      <c r="G453" s="190">
        <v>3.5044615409651298E-3</v>
      </c>
      <c r="H453" s="197">
        <v>2.3122894619496501E-2</v>
      </c>
      <c r="I453" s="190">
        <v>2.62608213524539E-2</v>
      </c>
      <c r="J453" s="197">
        <v>2.1431012242074901E-2</v>
      </c>
      <c r="K453" s="190">
        <v>1.37655261131166E-2</v>
      </c>
      <c r="L453" s="197">
        <v>4.5773215287262602E-2</v>
      </c>
      <c r="M453" s="190">
        <v>4.4461428890487598E-2</v>
      </c>
      <c r="N453" s="197">
        <v>0</v>
      </c>
      <c r="O453" s="190">
        <v>0</v>
      </c>
      <c r="P453" s="197">
        <v>0</v>
      </c>
      <c r="Q453" s="190"/>
      <c r="R453" s="197">
        <v>0</v>
      </c>
      <c r="S453" s="190">
        <v>0</v>
      </c>
      <c r="T453" s="197">
        <v>0</v>
      </c>
      <c r="U453" s="190">
        <v>0</v>
      </c>
      <c r="V453" s="197">
        <v>5.5855137950268199E-5</v>
      </c>
      <c r="W453" s="190">
        <v>5.03997169302303E-5</v>
      </c>
      <c r="X453" s="197">
        <v>6.3860889206444007E-5</v>
      </c>
      <c r="Y453" s="190">
        <v>9.00267646011623E-5</v>
      </c>
      <c r="Z453" s="197">
        <v>4.0956311023027698E-5</v>
      </c>
      <c r="AA453" s="190">
        <v>5.9257565949423101E-5</v>
      </c>
      <c r="AB453" s="197">
        <v>1.1245230793921901E-4</v>
      </c>
      <c r="AC453" s="190">
        <v>7.2261799825225193E-5</v>
      </c>
      <c r="AD453" s="197">
        <v>0</v>
      </c>
      <c r="AE453" s="190">
        <v>0</v>
      </c>
      <c r="AF453" s="197">
        <v>0</v>
      </c>
      <c r="AG453" s="190"/>
      <c r="AH453" s="197">
        <v>0</v>
      </c>
      <c r="AI453" s="190"/>
      <c r="AJ453" s="197">
        <v>0</v>
      </c>
      <c r="AK453" s="190"/>
      <c r="AL453" s="197">
        <v>0</v>
      </c>
      <c r="AM453" s="190"/>
      <c r="AN453" s="197">
        <v>2.5471405795698103E-4</v>
      </c>
      <c r="AO453" s="190">
        <v>3.6022007528985E-4</v>
      </c>
      <c r="AP453" s="197">
        <v>0</v>
      </c>
      <c r="AQ453" s="190"/>
    </row>
    <row r="454" spans="1:43" x14ac:dyDescent="0.35">
      <c r="A454">
        <v>183.102</v>
      </c>
      <c r="B454" t="s">
        <v>1458</v>
      </c>
      <c r="C454" t="s">
        <v>1573</v>
      </c>
      <c r="D454" s="197">
        <v>1.3826838141473801E-2</v>
      </c>
      <c r="E454" s="190">
        <v>6.4618900167998598E-3</v>
      </c>
      <c r="F454" s="197">
        <v>1.2091783797836E-2</v>
      </c>
      <c r="G454" s="190">
        <v>8.1511369837634906E-3</v>
      </c>
      <c r="H454" s="197">
        <v>1.6145028466101899E-2</v>
      </c>
      <c r="I454" s="190">
        <v>1.47723553142197E-2</v>
      </c>
      <c r="J454" s="197">
        <v>1.7742743751988602E-2</v>
      </c>
      <c r="K454" s="190">
        <v>1.6003318682804898E-2</v>
      </c>
      <c r="L454" s="197">
        <v>1.9138894580759298E-2</v>
      </c>
      <c r="M454" s="190">
        <v>1.3933396178842801E-2</v>
      </c>
      <c r="N454" s="197">
        <v>1.1139449475200101E-2</v>
      </c>
      <c r="O454" s="190">
        <v>2.7802847746096898E-3</v>
      </c>
      <c r="P454" s="197">
        <v>5.6471911357188202E-2</v>
      </c>
      <c r="Q454" s="190"/>
      <c r="R454" s="197">
        <v>5.5244002371194496E-3</v>
      </c>
      <c r="S454" s="190">
        <v>1.90893315148079E-3</v>
      </c>
      <c r="T454" s="197">
        <v>9.9548043493171701E-3</v>
      </c>
      <c r="U454" s="190">
        <v>1.79936581605127E-3</v>
      </c>
      <c r="V454" s="197">
        <v>4.3310482027669999E-3</v>
      </c>
      <c r="W454" s="190">
        <v>1.1392416705619001E-3</v>
      </c>
      <c r="X454" s="197">
        <v>6.1660336757204297E-3</v>
      </c>
      <c r="Y454" s="190">
        <v>1.24276836030674E-3</v>
      </c>
      <c r="Z454" s="197">
        <v>5.7477785651229903E-3</v>
      </c>
      <c r="AA454" s="190">
        <v>1.7992409206968999E-3</v>
      </c>
      <c r="AB454" s="197">
        <v>4.2606279545727901E-3</v>
      </c>
      <c r="AC454" s="190">
        <v>1.6879059564799501E-3</v>
      </c>
      <c r="AD454" s="197">
        <v>5.5292621013965197E-3</v>
      </c>
      <c r="AE454" s="190">
        <v>3.06191703627811E-4</v>
      </c>
      <c r="AF454" s="197">
        <v>4.54932389592499E-2</v>
      </c>
      <c r="AG454" s="190"/>
      <c r="AH454" s="197">
        <v>1.61588933034774E-2</v>
      </c>
      <c r="AI454" s="190"/>
      <c r="AJ454" s="197">
        <v>2.8894896075102101E-2</v>
      </c>
      <c r="AK454" s="190"/>
      <c r="AL454" s="197">
        <v>4.5800913929081997E-2</v>
      </c>
      <c r="AM454" s="190"/>
      <c r="AN454" s="197">
        <v>1.4202703019931E-2</v>
      </c>
      <c r="AO454" s="190">
        <v>1.2806624883820301E-2</v>
      </c>
      <c r="AP454" s="197">
        <v>2.7147704059596002E-3</v>
      </c>
      <c r="AQ454" s="190"/>
    </row>
    <row r="455" spans="1:43" x14ac:dyDescent="0.35">
      <c r="A455">
        <v>183.11699999999999</v>
      </c>
      <c r="B455" t="s">
        <v>1459</v>
      </c>
      <c r="C455" t="s">
        <v>1573</v>
      </c>
      <c r="D455" s="197">
        <v>6.1496151465800499E-3</v>
      </c>
      <c r="E455" s="190">
        <v>4.3951378601216097E-3</v>
      </c>
      <c r="F455" s="197">
        <v>7.1980343948870804E-3</v>
      </c>
      <c r="G455" s="190">
        <v>3.9675605478672197E-3</v>
      </c>
      <c r="H455" s="197">
        <v>3.9333156874868797E-3</v>
      </c>
      <c r="I455" s="190">
        <v>2.0709949186121499E-3</v>
      </c>
      <c r="J455" s="197">
        <v>1.08931428940059E-2</v>
      </c>
      <c r="K455" s="190">
        <v>8.8826587605471408E-3</v>
      </c>
      <c r="L455" s="197">
        <v>6.6427685037960399E-3</v>
      </c>
      <c r="M455" s="190">
        <v>4.9954150569614299E-3</v>
      </c>
      <c r="N455" s="197">
        <v>9.8762553692340396E-3</v>
      </c>
      <c r="O455" s="190">
        <v>5.3614668888363496E-3</v>
      </c>
      <c r="P455" s="197">
        <v>1.20340897720966E-2</v>
      </c>
      <c r="Q455" s="190"/>
      <c r="R455" s="197">
        <v>2.73751247162225E-3</v>
      </c>
      <c r="S455" s="190">
        <v>1.75269358148823E-3</v>
      </c>
      <c r="T455" s="197">
        <v>9.8592142637478602E-3</v>
      </c>
      <c r="U455" s="190">
        <v>4.2348910562890196E-3</v>
      </c>
      <c r="V455" s="197">
        <v>1.6419684600877799E-2</v>
      </c>
      <c r="W455" s="190">
        <v>3.9334768888956099E-3</v>
      </c>
      <c r="X455" s="197">
        <v>1.82805718048542E-2</v>
      </c>
      <c r="Y455" s="190">
        <v>2.5164969199919702E-3</v>
      </c>
      <c r="Z455" s="197">
        <v>1.03649710398583E-2</v>
      </c>
      <c r="AA455" s="190">
        <v>2.2112105090182099E-3</v>
      </c>
      <c r="AB455" s="197">
        <v>5.2443584735588997E-3</v>
      </c>
      <c r="AC455" s="190">
        <v>2.0330005972510599E-3</v>
      </c>
      <c r="AD455" s="197">
        <v>3.3210440511552901E-3</v>
      </c>
      <c r="AE455" s="190">
        <v>2.6459885715748102E-3</v>
      </c>
      <c r="AF455" s="197">
        <v>5.1827497613350697E-2</v>
      </c>
      <c r="AG455" s="190"/>
      <c r="AH455" s="197">
        <v>1.0185908436938401E-2</v>
      </c>
      <c r="AI455" s="190"/>
      <c r="AJ455" s="197">
        <v>7.3431539223965496E-3</v>
      </c>
      <c r="AK455" s="190"/>
      <c r="AL455" s="197">
        <v>5.5410174586025297E-2</v>
      </c>
      <c r="AM455" s="190"/>
      <c r="AN455" s="197">
        <v>1.8576739909609501E-2</v>
      </c>
      <c r="AO455" s="190">
        <v>1.5434565069836001E-2</v>
      </c>
      <c r="AP455" s="197">
        <v>7.1870082444670395E-5</v>
      </c>
      <c r="AQ455" s="190"/>
    </row>
    <row r="456" spans="1:43" x14ac:dyDescent="0.35">
      <c r="A456">
        <v>183.13800000000001</v>
      </c>
      <c r="B456" t="s">
        <v>1460</v>
      </c>
      <c r="C456" t="s">
        <v>1573</v>
      </c>
      <c r="D456" s="197">
        <v>2.9642893886304999E-3</v>
      </c>
      <c r="E456" s="190">
        <v>2.0069414149074399E-3</v>
      </c>
      <c r="F456" s="197">
        <v>3.3769986827238202E-3</v>
      </c>
      <c r="G456" s="190">
        <v>1.5418953723373701E-3</v>
      </c>
      <c r="H456" s="197">
        <v>2.8446696357748002E-3</v>
      </c>
      <c r="I456" s="190">
        <v>1.6883426808752199E-3</v>
      </c>
      <c r="J456" s="197">
        <v>6.5087327649544302E-3</v>
      </c>
      <c r="K456" s="190">
        <v>5.6035945556122202E-3</v>
      </c>
      <c r="L456" s="197">
        <v>3.9959316236144798E-3</v>
      </c>
      <c r="M456" s="190">
        <v>2.7561004891634901E-3</v>
      </c>
      <c r="N456" s="197">
        <v>8.2510263772387193E-3</v>
      </c>
      <c r="O456" s="190">
        <v>1.9082159554908999E-3</v>
      </c>
      <c r="P456" s="197">
        <v>1.6745132030569699E-2</v>
      </c>
      <c r="Q456" s="190"/>
      <c r="R456" s="197">
        <v>4.5355899583641897E-3</v>
      </c>
      <c r="S456" s="190">
        <v>1.07962844446815E-3</v>
      </c>
      <c r="T456" s="197">
        <v>3.87594168725748E-3</v>
      </c>
      <c r="U456" s="190">
        <v>5.1567979894169005E-4</v>
      </c>
      <c r="V456" s="197">
        <v>1.28971167023746E-3</v>
      </c>
      <c r="W456" s="190">
        <v>6.1479443729407703E-4</v>
      </c>
      <c r="X456" s="197">
        <v>1.4608369146355601E-3</v>
      </c>
      <c r="Y456" s="190">
        <v>8.12093139432002E-5</v>
      </c>
      <c r="Z456" s="197">
        <v>7.3382626216094804E-4</v>
      </c>
      <c r="AA456" s="190">
        <v>2.6138517471192699E-4</v>
      </c>
      <c r="AB456" s="197">
        <v>8.3130955599458503E-4</v>
      </c>
      <c r="AC456" s="190">
        <v>5.3632113370667201E-4</v>
      </c>
      <c r="AD456" s="197">
        <v>1.6465804844575699E-3</v>
      </c>
      <c r="AE456" s="190">
        <v>7.0120965288241605E-4</v>
      </c>
      <c r="AF456" s="197">
        <v>1.1271964282953E-2</v>
      </c>
      <c r="AG456" s="190"/>
      <c r="AH456" s="197">
        <v>5.0387226008835996E-3</v>
      </c>
      <c r="AI456" s="190"/>
      <c r="AJ456" s="197">
        <v>1.8846372796948101E-2</v>
      </c>
      <c r="AK456" s="190"/>
      <c r="AL456" s="197">
        <v>1.41186159585813E-2</v>
      </c>
      <c r="AM456" s="190"/>
      <c r="AN456" s="197">
        <v>8.04020327452367E-4</v>
      </c>
      <c r="AO456" s="190">
        <v>2.3257857246089999E-4</v>
      </c>
      <c r="AP456" s="197">
        <v>2.5292853383197198E-4</v>
      </c>
      <c r="AQ456" s="190"/>
    </row>
    <row r="457" spans="1:43" x14ac:dyDescent="0.35">
      <c r="A457">
        <v>183.17400000000001</v>
      </c>
      <c r="B457" t="s">
        <v>1461</v>
      </c>
      <c r="C457" t="s">
        <v>1573</v>
      </c>
      <c r="D457" s="197">
        <v>5.26191089158897E-3</v>
      </c>
      <c r="E457" s="190">
        <v>2.7120471064731502E-3</v>
      </c>
      <c r="F457" s="197">
        <v>8.0502493294050993E-3</v>
      </c>
      <c r="G457" s="190">
        <v>2.7928066287723598E-3</v>
      </c>
      <c r="H457" s="197">
        <v>2.8278002882624899E-3</v>
      </c>
      <c r="I457" s="190">
        <v>1.45201071712822E-3</v>
      </c>
      <c r="J457" s="197">
        <v>5.8547860754405599E-3</v>
      </c>
      <c r="K457" s="190">
        <v>5.2316225568209999E-3</v>
      </c>
      <c r="L457" s="197">
        <v>8.7145417879962404E-3</v>
      </c>
      <c r="M457" s="190">
        <v>8.0618886990878203E-3</v>
      </c>
      <c r="N457" s="197">
        <v>3.45655590666282E-3</v>
      </c>
      <c r="O457" s="190">
        <v>7.2974180787658595E-4</v>
      </c>
      <c r="P457" s="197">
        <v>6.63327396585843E-3</v>
      </c>
      <c r="Q457" s="190"/>
      <c r="R457" s="197">
        <v>1.6593254379920199E-3</v>
      </c>
      <c r="S457" s="190">
        <v>3.5306400453597001E-4</v>
      </c>
      <c r="T457" s="197">
        <v>1.4868082803020301E-2</v>
      </c>
      <c r="U457" s="190">
        <v>1.0614965814565501E-2</v>
      </c>
      <c r="V457" s="197">
        <v>2.36823132166955E-4</v>
      </c>
      <c r="W457" s="190">
        <v>1.4096054722262499E-4</v>
      </c>
      <c r="X457" s="197">
        <v>2.86861612801475E-4</v>
      </c>
      <c r="Y457" s="190">
        <v>1.3337812513659501E-4</v>
      </c>
      <c r="Z457" s="197">
        <v>1.6337720159645701E-4</v>
      </c>
      <c r="AA457" s="190">
        <v>8.2406443636377197E-5</v>
      </c>
      <c r="AB457" s="197">
        <v>1.5777245323951599E-4</v>
      </c>
      <c r="AC457" s="190">
        <v>7.7111901543487502E-5</v>
      </c>
      <c r="AD457" s="197">
        <v>3.1583900428856299E-4</v>
      </c>
      <c r="AE457" s="190">
        <v>2.5073091591608002E-4</v>
      </c>
      <c r="AF457" s="197">
        <v>5.5651700860680497E-3</v>
      </c>
      <c r="AG457" s="190"/>
      <c r="AH457" s="197">
        <v>1.2724319475295801E-3</v>
      </c>
      <c r="AI457" s="190"/>
      <c r="AJ457" s="197">
        <v>5.1758187614054599E-3</v>
      </c>
      <c r="AK457" s="190"/>
      <c r="AL457" s="197">
        <v>9.4831081772765603E-3</v>
      </c>
      <c r="AM457" s="190"/>
      <c r="AN457" s="197">
        <v>1.76602151018072E-4</v>
      </c>
      <c r="AO457" s="190">
        <v>8.3881740390256596E-5</v>
      </c>
      <c r="AP457" s="197">
        <v>1.2015935149811899E-4</v>
      </c>
      <c r="AQ457" s="190"/>
    </row>
    <row r="458" spans="1:43" x14ac:dyDescent="0.35">
      <c r="A458">
        <v>183.21100000000001</v>
      </c>
      <c r="B458" t="s">
        <v>1462</v>
      </c>
      <c r="C458" t="s">
        <v>1573</v>
      </c>
      <c r="D458" s="197">
        <v>1.7819134172271599E-3</v>
      </c>
      <c r="E458" s="190">
        <v>9.8272358619555002E-4</v>
      </c>
      <c r="F458" s="197">
        <v>2.0548920941267602E-3</v>
      </c>
      <c r="G458" s="190">
        <v>7.90641592865374E-4</v>
      </c>
      <c r="H458" s="197">
        <v>1.6758599802631201E-3</v>
      </c>
      <c r="I458" s="190">
        <v>8.0645599302925201E-4</v>
      </c>
      <c r="J458" s="197">
        <v>5.1835977725552202E-3</v>
      </c>
      <c r="K458" s="190">
        <v>4.2007151567442398E-3</v>
      </c>
      <c r="L458" s="197">
        <v>4.0482750600031496E-3</v>
      </c>
      <c r="M458" s="190">
        <v>3.5283015168515799E-3</v>
      </c>
      <c r="N458" s="197">
        <v>5.7554337190541104E-3</v>
      </c>
      <c r="O458" s="190">
        <v>1.3552216240321701E-3</v>
      </c>
      <c r="P458" s="197">
        <v>1.35567887742246E-2</v>
      </c>
      <c r="Q458" s="190"/>
      <c r="R458" s="197">
        <v>2.6004905938316301E-3</v>
      </c>
      <c r="S458" s="190">
        <v>5.4132110440519596E-4</v>
      </c>
      <c r="T458" s="197">
        <v>1.1191081021246199E-3</v>
      </c>
      <c r="U458" s="190">
        <v>1.7002619272801699E-4</v>
      </c>
      <c r="V458" s="197">
        <v>3.7568844766858802E-4</v>
      </c>
      <c r="W458" s="190">
        <v>1.3335433068604701E-4</v>
      </c>
      <c r="X458" s="197">
        <v>3.0302575887550498E-4</v>
      </c>
      <c r="Y458" s="190">
        <v>7.0648682197739195E-5</v>
      </c>
      <c r="Z458" s="197">
        <v>4.4538180354722503E-4</v>
      </c>
      <c r="AA458" s="190">
        <v>1.8617151867257901E-4</v>
      </c>
      <c r="AB458" s="197">
        <v>3.7549630122145399E-4</v>
      </c>
      <c r="AC458" s="190">
        <v>1.4292550730099599E-4</v>
      </c>
      <c r="AD458" s="197">
        <v>1.09292910424819E-3</v>
      </c>
      <c r="AE458" s="190">
        <v>5.8491676307890897E-4</v>
      </c>
      <c r="AF458" s="197">
        <v>1.2869578785350701E-2</v>
      </c>
      <c r="AG458" s="190"/>
      <c r="AH458" s="197">
        <v>2.8475760102369299E-3</v>
      </c>
      <c r="AI458" s="190"/>
      <c r="AJ458" s="197">
        <v>1.11459087333765E-2</v>
      </c>
      <c r="AK458" s="190"/>
      <c r="AL458" s="197">
        <v>1.4066046735252399E-2</v>
      </c>
      <c r="AM458" s="190"/>
      <c r="AN458" s="197">
        <v>1.2677190106125699E-3</v>
      </c>
      <c r="AO458" s="190">
        <v>1.1334453296510899E-3</v>
      </c>
      <c r="AP458" s="197">
        <v>3.2737216609885498E-4</v>
      </c>
      <c r="AQ458" s="190"/>
    </row>
    <row r="459" spans="1:43" x14ac:dyDescent="0.35">
      <c r="A459">
        <v>184.13300000000001</v>
      </c>
      <c r="B459" t="s">
        <v>1463</v>
      </c>
      <c r="C459" t="s">
        <v>1573</v>
      </c>
      <c r="D459" s="197">
        <v>3.3197238613714899E-4</v>
      </c>
      <c r="E459" s="190">
        <v>2.43101439448506E-4</v>
      </c>
      <c r="F459" s="197">
        <v>3.8081564825451702E-4</v>
      </c>
      <c r="G459" s="190">
        <v>1.48084465536983E-4</v>
      </c>
      <c r="H459" s="197">
        <v>3.2805190120893099E-4</v>
      </c>
      <c r="I459" s="190">
        <v>1.7045026774405701E-4</v>
      </c>
      <c r="J459" s="197">
        <v>1.1211883536556E-3</v>
      </c>
      <c r="K459" s="190">
        <v>1.33420753535325E-3</v>
      </c>
      <c r="L459" s="197">
        <v>1.0037877831916E-3</v>
      </c>
      <c r="M459" s="190">
        <v>9.0994241694449397E-4</v>
      </c>
      <c r="N459" s="197">
        <v>2.2146673300856702E-3</v>
      </c>
      <c r="O459" s="190">
        <v>8.2957063650624904E-5</v>
      </c>
      <c r="P459" s="197">
        <v>5.5886070153055301E-3</v>
      </c>
      <c r="Q459" s="190"/>
      <c r="R459" s="197">
        <v>1.4039838592795799E-3</v>
      </c>
      <c r="S459" s="190">
        <v>1.9814845113818601E-4</v>
      </c>
      <c r="T459" s="197">
        <v>2.529331852418E-3</v>
      </c>
      <c r="U459" s="190">
        <v>7.8514804155999595E-4</v>
      </c>
      <c r="V459" s="197">
        <v>1.04617467178886E-3</v>
      </c>
      <c r="W459" s="190">
        <v>2.8366889642774599E-4</v>
      </c>
      <c r="X459" s="197">
        <v>1.209358871978E-3</v>
      </c>
      <c r="Y459" s="190">
        <v>1.6523601631249999E-4</v>
      </c>
      <c r="Z459" s="197">
        <v>8.9517216164390796E-4</v>
      </c>
      <c r="AA459" s="190">
        <v>1.5495887424449699E-4</v>
      </c>
      <c r="AB459" s="197">
        <v>5.3740789072923999E-4</v>
      </c>
      <c r="AC459" s="190">
        <v>1.95666941299167E-4</v>
      </c>
      <c r="AD459" s="197">
        <v>9.6212296613135595E-4</v>
      </c>
      <c r="AE459" s="190">
        <v>1.6790750425745699E-4</v>
      </c>
      <c r="AF459" s="197">
        <v>7.8745470432796706E-3</v>
      </c>
      <c r="AG459" s="190"/>
      <c r="AH459" s="197">
        <v>2.3538709281820699E-3</v>
      </c>
      <c r="AI459" s="190"/>
      <c r="AJ459" s="197">
        <v>1.5661284592397001E-2</v>
      </c>
      <c r="AK459" s="190"/>
      <c r="AL459" s="197">
        <v>1.3321887948925099E-2</v>
      </c>
      <c r="AM459" s="190"/>
      <c r="AN459" s="197">
        <v>1.8370982146707301E-3</v>
      </c>
      <c r="AO459" s="190">
        <v>1.5304389296061701E-3</v>
      </c>
      <c r="AP459" s="197">
        <v>3.16112005414595E-4</v>
      </c>
      <c r="AQ459" s="190"/>
    </row>
    <row r="460" spans="1:43" x14ac:dyDescent="0.35">
      <c r="A460">
        <v>185.029</v>
      </c>
      <c r="B460" t="s">
        <v>1464</v>
      </c>
      <c r="C460" t="s">
        <v>1573</v>
      </c>
      <c r="D460" s="197">
        <v>1.10843516711843E-4</v>
      </c>
      <c r="E460" s="190">
        <v>1.50156493693524E-4</v>
      </c>
      <c r="F460" s="197">
        <v>7.4903269357838597E-4</v>
      </c>
      <c r="G460" s="190">
        <v>1.7936898499649201E-3</v>
      </c>
      <c r="H460" s="197">
        <v>1.7911982333529099E-4</v>
      </c>
      <c r="I460" s="190">
        <v>2.3663777611231801E-4</v>
      </c>
      <c r="J460" s="197">
        <v>1.8384404179839299E-4</v>
      </c>
      <c r="K460" s="190">
        <v>2.1079620578970699E-4</v>
      </c>
      <c r="L460" s="197">
        <v>5.21169937906051E-5</v>
      </c>
      <c r="M460" s="190">
        <v>8.02704514061972E-5</v>
      </c>
      <c r="N460" s="197">
        <v>3.49363156011493E-4</v>
      </c>
      <c r="O460" s="190">
        <v>6.1653626827363304E-5</v>
      </c>
      <c r="P460" s="197">
        <v>9.4934018982527097E-4</v>
      </c>
      <c r="Q460" s="190"/>
      <c r="R460" s="197">
        <v>2.1996520083277299E-4</v>
      </c>
      <c r="S460" s="190">
        <v>2.3334143636300002E-5</v>
      </c>
      <c r="T460" s="197">
        <v>2.4390318544313699E-4</v>
      </c>
      <c r="U460" s="190">
        <v>1.03762781787763E-4</v>
      </c>
      <c r="V460" s="197">
        <v>5.0013345158514499E-5</v>
      </c>
      <c r="W460" s="190">
        <v>1.6416765973557399E-5</v>
      </c>
      <c r="X460" s="197">
        <v>6.2405769197484702E-5</v>
      </c>
      <c r="Y460" s="190">
        <v>4.8569025457894502E-6</v>
      </c>
      <c r="Z460" s="197">
        <v>4.6128754346956701E-5</v>
      </c>
      <c r="AA460" s="190">
        <v>1.0172550318492401E-5</v>
      </c>
      <c r="AB460" s="197">
        <v>3.1890003089534299E-5</v>
      </c>
      <c r="AC460" s="190">
        <v>9.7138211140940395E-6</v>
      </c>
      <c r="AD460" s="197">
        <v>1.3098620379129499E-4</v>
      </c>
      <c r="AE460" s="190">
        <v>8.5366850905153503E-5</v>
      </c>
      <c r="AF460" s="197">
        <v>7.3590688002298898E-4</v>
      </c>
      <c r="AG460" s="190"/>
      <c r="AH460" s="197">
        <v>2.8024396004357102E-4</v>
      </c>
      <c r="AI460" s="190"/>
      <c r="AJ460" s="197">
        <v>1.1220853484914799E-3</v>
      </c>
      <c r="AK460" s="190"/>
      <c r="AL460" s="197">
        <v>5.2819616833376503E-3</v>
      </c>
      <c r="AM460" s="190"/>
      <c r="AN460" s="197">
        <v>3.2179761522470501E-5</v>
      </c>
      <c r="AO460" s="190">
        <v>2.3831448547388101E-5</v>
      </c>
      <c r="AP460" s="197">
        <v>5.0664938530896203E-5</v>
      </c>
      <c r="AQ460" s="190"/>
    </row>
    <row r="461" spans="1:43" x14ac:dyDescent="0.35">
      <c r="A461">
        <v>185.13200000000001</v>
      </c>
      <c r="B461" t="s">
        <v>1465</v>
      </c>
      <c r="C461" t="s">
        <v>1573</v>
      </c>
      <c r="D461" s="197">
        <v>8.12185381855084E-3</v>
      </c>
      <c r="E461" s="190">
        <v>6.5929395084163098E-3</v>
      </c>
      <c r="F461" s="197">
        <v>8.7254192624225992E-3</v>
      </c>
      <c r="G461" s="190">
        <v>4.8720946442003697E-3</v>
      </c>
      <c r="H461" s="197">
        <v>7.8688359565911407E-3</v>
      </c>
      <c r="I461" s="190">
        <v>4.4015550210181296E-3</v>
      </c>
      <c r="J461" s="197">
        <v>1.4649905607156601E-2</v>
      </c>
      <c r="K461" s="190">
        <v>1.3516558723240301E-2</v>
      </c>
      <c r="L461" s="197">
        <v>9.9460957387565406E-3</v>
      </c>
      <c r="M461" s="190">
        <v>7.4462836285781198E-3</v>
      </c>
      <c r="N461" s="197">
        <v>6.83391573518983E-5</v>
      </c>
      <c r="O461" s="190">
        <v>9.66461631682035E-5</v>
      </c>
      <c r="P461" s="197">
        <v>0</v>
      </c>
      <c r="Q461" s="190"/>
      <c r="R461" s="197">
        <v>0</v>
      </c>
      <c r="S461" s="190">
        <v>0</v>
      </c>
      <c r="T461" s="197">
        <v>6.2633825753470398E-5</v>
      </c>
      <c r="U461" s="190">
        <v>8.8577605843871005E-5</v>
      </c>
      <c r="V461" s="197">
        <v>3.2937629041164101E-5</v>
      </c>
      <c r="W461" s="190">
        <v>1.22178107162982E-6</v>
      </c>
      <c r="X461" s="197">
        <v>4.04754744207392E-5</v>
      </c>
      <c r="Y461" s="190">
        <v>1.6934444416379501E-5</v>
      </c>
      <c r="Z461" s="197">
        <v>3.4690302332304897E-5</v>
      </c>
      <c r="AA461" s="190">
        <v>4.2501764729488703E-5</v>
      </c>
      <c r="AB461" s="197">
        <v>4.6447470916552902E-5</v>
      </c>
      <c r="AC461" s="190">
        <v>6.7324995191466095E-5</v>
      </c>
      <c r="AD461" s="197">
        <v>0</v>
      </c>
      <c r="AE461" s="190">
        <v>0</v>
      </c>
      <c r="AF461" s="197">
        <v>0</v>
      </c>
      <c r="AG461" s="190"/>
      <c r="AH461" s="197">
        <v>0</v>
      </c>
      <c r="AI461" s="190"/>
      <c r="AJ461" s="197">
        <v>0</v>
      </c>
      <c r="AK461" s="190"/>
      <c r="AL461" s="197">
        <v>2.1917033882672401E-5</v>
      </c>
      <c r="AM461" s="190"/>
      <c r="AN461" s="197">
        <v>1.3426082301159901E-4</v>
      </c>
      <c r="AO461" s="190">
        <v>1.89873476798377E-4</v>
      </c>
      <c r="AP461" s="197">
        <v>0</v>
      </c>
      <c r="AQ461" s="190"/>
    </row>
    <row r="462" spans="1:43" x14ac:dyDescent="0.35">
      <c r="A462">
        <v>185.154</v>
      </c>
      <c r="B462" t="s">
        <v>1466</v>
      </c>
      <c r="C462" t="s">
        <v>1573</v>
      </c>
      <c r="D462" s="197">
        <v>4.1963587572251097E-3</v>
      </c>
      <c r="E462" s="190">
        <v>2.7466265266208999E-3</v>
      </c>
      <c r="F462" s="197">
        <v>6.3443484439573402E-3</v>
      </c>
      <c r="G462" s="190">
        <v>3.2929853469062099E-3</v>
      </c>
      <c r="H462" s="197">
        <v>3.7226883668531898E-3</v>
      </c>
      <c r="I462" s="190">
        <v>2.4533964378454401E-3</v>
      </c>
      <c r="J462" s="197">
        <v>1.18338001449926E-2</v>
      </c>
      <c r="K462" s="190">
        <v>1.3828306336046699E-2</v>
      </c>
      <c r="L462" s="197">
        <v>7.3309900546692499E-3</v>
      </c>
      <c r="M462" s="190">
        <v>5.2406369225593301E-3</v>
      </c>
      <c r="N462" s="197">
        <v>1.2872538088393099E-2</v>
      </c>
      <c r="O462" s="190">
        <v>4.6158482633999196E-3</v>
      </c>
      <c r="P462" s="197">
        <v>1.93240335307041E-2</v>
      </c>
      <c r="Q462" s="190"/>
      <c r="R462" s="197">
        <v>3.5583643674223001E-3</v>
      </c>
      <c r="S462" s="190">
        <v>8.5308445188874804E-4</v>
      </c>
      <c r="T462" s="197">
        <v>3.1087706800597098E-3</v>
      </c>
      <c r="U462" s="190">
        <v>2.2121695347428702E-3</v>
      </c>
      <c r="V462" s="197">
        <v>1.37119262048036E-3</v>
      </c>
      <c r="W462" s="190">
        <v>5.7391777323024303E-4</v>
      </c>
      <c r="X462" s="197">
        <v>1.6292956140100099E-3</v>
      </c>
      <c r="Y462" s="190">
        <v>3.5969190963978199E-4</v>
      </c>
      <c r="Z462" s="197">
        <v>6.9906903249983298E-4</v>
      </c>
      <c r="AA462" s="190">
        <v>1.91921376302051E-4</v>
      </c>
      <c r="AB462" s="197">
        <v>4.50844263530421E-4</v>
      </c>
      <c r="AC462" s="190">
        <v>1.5199187800639101E-4</v>
      </c>
      <c r="AD462" s="197">
        <v>6.9427689614604698E-4</v>
      </c>
      <c r="AE462" s="190">
        <v>3.19520638419567E-4</v>
      </c>
      <c r="AF462" s="197">
        <v>9.0170175264681404E-3</v>
      </c>
      <c r="AG462" s="190"/>
      <c r="AH462" s="197">
        <v>2.0810780162728798E-3</v>
      </c>
      <c r="AI462" s="190"/>
      <c r="AJ462" s="197">
        <v>4.42292564775085E-2</v>
      </c>
      <c r="AK462" s="190"/>
      <c r="AL462" s="197">
        <v>2.2656387368039099E-2</v>
      </c>
      <c r="AM462" s="190"/>
      <c r="AN462" s="197">
        <v>6.8684423259985695E-4</v>
      </c>
      <c r="AO462" s="190">
        <v>3.9834786249030602E-4</v>
      </c>
      <c r="AP462" s="197">
        <v>2.4478625323091902E-4</v>
      </c>
      <c r="AQ462" s="190"/>
    </row>
    <row r="463" spans="1:43" x14ac:dyDescent="0.35">
      <c r="A463">
        <v>185.19</v>
      </c>
      <c r="B463" t="s">
        <v>1467</v>
      </c>
      <c r="C463" t="s">
        <v>1573</v>
      </c>
      <c r="D463" s="197">
        <v>2.4016832797894702E-3</v>
      </c>
      <c r="E463" s="190">
        <v>1.64715952874691E-3</v>
      </c>
      <c r="F463" s="197">
        <v>2.0033927484778401E-3</v>
      </c>
      <c r="G463" s="190">
        <v>1.08171971284307E-3</v>
      </c>
      <c r="H463" s="197">
        <v>1.2908189326409701E-3</v>
      </c>
      <c r="I463" s="190">
        <v>8.6759381824323396E-4</v>
      </c>
      <c r="J463" s="197">
        <v>5.7214700600705E-3</v>
      </c>
      <c r="K463" s="190">
        <v>6.1878554274538396E-3</v>
      </c>
      <c r="L463" s="197">
        <v>6.9910812138537903E-3</v>
      </c>
      <c r="M463" s="190">
        <v>7.2331743581145599E-3</v>
      </c>
      <c r="N463" s="197">
        <v>5.4843449417725596E-3</v>
      </c>
      <c r="O463" s="190">
        <v>1.82639971243676E-3</v>
      </c>
      <c r="P463" s="197">
        <v>9.41548579487257E-3</v>
      </c>
      <c r="Q463" s="190"/>
      <c r="R463" s="197">
        <v>4.8937504802010999E-3</v>
      </c>
      <c r="S463" s="190">
        <v>3.4058209562184199E-3</v>
      </c>
      <c r="T463" s="197">
        <v>1.5375250348923901E-3</v>
      </c>
      <c r="U463" s="190">
        <v>6.6664986431913E-4</v>
      </c>
      <c r="V463" s="197">
        <v>9.918071471911431E-4</v>
      </c>
      <c r="W463" s="190">
        <v>4.5647780254674998E-4</v>
      </c>
      <c r="X463" s="197">
        <v>1.1163071823901E-3</v>
      </c>
      <c r="Y463" s="190">
        <v>2.4857803021134999E-5</v>
      </c>
      <c r="Z463" s="197">
        <v>7.4751826852219197E-4</v>
      </c>
      <c r="AA463" s="190">
        <v>9.8107982365581E-5</v>
      </c>
      <c r="AB463" s="197">
        <v>5.0067378387490095E-4</v>
      </c>
      <c r="AC463" s="190">
        <v>1.48439431643354E-4</v>
      </c>
      <c r="AD463" s="197">
        <v>1.0974812918199399E-3</v>
      </c>
      <c r="AE463" s="190">
        <v>6.9593481172378405E-4</v>
      </c>
      <c r="AF463" s="197">
        <v>6.5768891012731902E-3</v>
      </c>
      <c r="AG463" s="190"/>
      <c r="AH463" s="197">
        <v>1.6766535588494599E-3</v>
      </c>
      <c r="AI463" s="190"/>
      <c r="AJ463" s="197">
        <v>8.5912729293488293E-3</v>
      </c>
      <c r="AK463" s="190"/>
      <c r="AL463" s="197">
        <v>1.20507008093611E-2</v>
      </c>
      <c r="AM463" s="190"/>
      <c r="AN463" s="197">
        <v>6.92396023713016E-4</v>
      </c>
      <c r="AO463" s="190">
        <v>5.48738659762968E-4</v>
      </c>
      <c r="AP463" s="197">
        <v>2.4502185353506901E-4</v>
      </c>
      <c r="AQ463" s="190"/>
    </row>
    <row r="464" spans="1:43" x14ac:dyDescent="0.35">
      <c r="A464">
        <v>186.07599999999999</v>
      </c>
      <c r="B464" t="s">
        <v>1468</v>
      </c>
      <c r="C464" t="s">
        <v>1573</v>
      </c>
      <c r="D464" s="197">
        <v>5.2858762162064999E-4</v>
      </c>
      <c r="E464" s="190">
        <v>3.1928333439631702E-4</v>
      </c>
      <c r="F464" s="197">
        <v>6.55305604075913E-4</v>
      </c>
      <c r="G464" s="190">
        <v>2.2003139659968799E-4</v>
      </c>
      <c r="H464" s="197">
        <v>6.5995617071724303E-4</v>
      </c>
      <c r="I464" s="190">
        <v>3.9631000189920598E-4</v>
      </c>
      <c r="J464" s="197">
        <v>1.46418669972966E-3</v>
      </c>
      <c r="K464" s="190">
        <v>1.78382021677587E-3</v>
      </c>
      <c r="L464" s="197">
        <v>2.5812860961114199E-3</v>
      </c>
      <c r="M464" s="190">
        <v>2.0775736313380202E-3</v>
      </c>
      <c r="N464" s="197">
        <v>1.62734151387059E-3</v>
      </c>
      <c r="O464" s="190">
        <v>1.46924209622235E-5</v>
      </c>
      <c r="P464" s="197">
        <v>5.0775968592615198E-3</v>
      </c>
      <c r="Q464" s="190"/>
      <c r="R464" s="197">
        <v>1.05848800952806E-3</v>
      </c>
      <c r="S464" s="190">
        <v>2.74030470944019E-5</v>
      </c>
      <c r="T464" s="197">
        <v>1.1646001865882501E-3</v>
      </c>
      <c r="U464" s="190">
        <v>4.51554937304367E-4</v>
      </c>
      <c r="V464" s="197">
        <v>3.0858717912271902E-4</v>
      </c>
      <c r="W464" s="190">
        <v>9.3324551065333694E-5</v>
      </c>
      <c r="X464" s="197">
        <v>2.6302738928369598E-4</v>
      </c>
      <c r="Y464" s="190">
        <v>9.44227926134766E-5</v>
      </c>
      <c r="Z464" s="197">
        <v>4.0461017402996803E-4</v>
      </c>
      <c r="AA464" s="190">
        <v>7.59147776863408E-5</v>
      </c>
      <c r="AB464" s="197">
        <v>2.75226891213427E-4</v>
      </c>
      <c r="AC464" s="190">
        <v>7.7574793195910998E-5</v>
      </c>
      <c r="AD464" s="197">
        <v>9.9000480188160805E-4</v>
      </c>
      <c r="AE464" s="190">
        <v>5.4471792050159195E-4</v>
      </c>
      <c r="AF464" s="197">
        <v>5.2029771744979397E-3</v>
      </c>
      <c r="AG464" s="190"/>
      <c r="AH464" s="197">
        <v>2.1007301168402101E-3</v>
      </c>
      <c r="AI464" s="190"/>
      <c r="AJ464" s="197">
        <v>8.3542822239061395E-3</v>
      </c>
      <c r="AK464" s="190"/>
      <c r="AL464" s="197">
        <v>1.0178470828313999E-2</v>
      </c>
      <c r="AM464" s="190"/>
      <c r="AN464" s="197">
        <v>5.41473293514443E-4</v>
      </c>
      <c r="AO464" s="190">
        <v>4.5969964960540001E-4</v>
      </c>
      <c r="AP464" s="197">
        <v>1.51128750828048E-4</v>
      </c>
      <c r="AQ464" s="190"/>
    </row>
    <row r="465" spans="1:43" x14ac:dyDescent="0.35">
      <c r="A465">
        <v>187.06</v>
      </c>
      <c r="B465" t="s">
        <v>1469</v>
      </c>
      <c r="C465" t="s">
        <v>1573</v>
      </c>
      <c r="D465" s="197">
        <v>1.41851963005431E-2</v>
      </c>
      <c r="E465" s="190">
        <v>5.4960620667712902E-3</v>
      </c>
      <c r="F465" s="197">
        <v>1.50432011636892E-2</v>
      </c>
      <c r="G465" s="190">
        <v>5.62435436311316E-3</v>
      </c>
      <c r="H465" s="197">
        <v>1.0805581369198399E-2</v>
      </c>
      <c r="I465" s="190">
        <v>8.6999964667880403E-3</v>
      </c>
      <c r="J465" s="197">
        <v>1.3211790666119201E-2</v>
      </c>
      <c r="K465" s="190">
        <v>1.0260806714415E-2</v>
      </c>
      <c r="L465" s="197">
        <v>2.21047186036228E-2</v>
      </c>
      <c r="M465" s="190">
        <v>1.53232403761802E-2</v>
      </c>
      <c r="N465" s="197">
        <v>4.1619683897774998E-4</v>
      </c>
      <c r="O465" s="190">
        <v>1.7181506466289399E-5</v>
      </c>
      <c r="P465" s="197">
        <v>1.25150766496917E-3</v>
      </c>
      <c r="Q465" s="190"/>
      <c r="R465" s="197">
        <v>1.6374430586238201E-4</v>
      </c>
      <c r="S465" s="190">
        <v>3.0211812264864201E-5</v>
      </c>
      <c r="T465" s="197">
        <v>2.7246705589130399E-4</v>
      </c>
      <c r="U465" s="190">
        <v>1.88010602777596E-4</v>
      </c>
      <c r="V465" s="197">
        <v>9.7967444082377797E-5</v>
      </c>
      <c r="W465" s="190">
        <v>3.87846763820307E-5</v>
      </c>
      <c r="X465" s="197">
        <v>1.4057285362576301E-4</v>
      </c>
      <c r="Y465" s="190">
        <v>5.7476034722650304E-6</v>
      </c>
      <c r="Z465" s="197">
        <v>1.03127716120318E-4</v>
      </c>
      <c r="AA465" s="190">
        <v>2.072108980931E-5</v>
      </c>
      <c r="AB465" s="197">
        <v>5.8172555379374601E-5</v>
      </c>
      <c r="AC465" s="190">
        <v>1.8968275733214902E-5</v>
      </c>
      <c r="AD465" s="197">
        <v>1.18714043241427E-4</v>
      </c>
      <c r="AE465" s="190">
        <v>5.0118635098335098E-5</v>
      </c>
      <c r="AF465" s="197">
        <v>1.0638487404775799E-3</v>
      </c>
      <c r="AG465" s="190"/>
      <c r="AH465" s="197">
        <v>1.03603530103061E-3</v>
      </c>
      <c r="AI465" s="190"/>
      <c r="AJ465" s="197">
        <v>1.3855780896511599E-3</v>
      </c>
      <c r="AK465" s="190"/>
      <c r="AL465" s="197">
        <v>2.0394040235881501E-2</v>
      </c>
      <c r="AM465" s="190"/>
      <c r="AN465" s="197">
        <v>7.2998182203587201E-5</v>
      </c>
      <c r="AO465" s="190">
        <v>5.2420704141920799E-5</v>
      </c>
      <c r="AP465" s="197">
        <v>2.7481118103624699E-5</v>
      </c>
      <c r="AQ465" s="190"/>
    </row>
    <row r="466" spans="1:43" x14ac:dyDescent="0.35">
      <c r="A466">
        <v>187.07499999999999</v>
      </c>
      <c r="B466" t="s">
        <v>1470</v>
      </c>
      <c r="C466" t="s">
        <v>1573</v>
      </c>
      <c r="D466" s="197">
        <v>5.7592623510165399E-3</v>
      </c>
      <c r="E466" s="190">
        <v>2.55133396083925E-3</v>
      </c>
      <c r="F466" s="197">
        <v>7.9832667152364301E-3</v>
      </c>
      <c r="G466" s="190">
        <v>3.5249610359912001E-3</v>
      </c>
      <c r="H466" s="197">
        <v>5.6513388207702197E-3</v>
      </c>
      <c r="I466" s="190">
        <v>3.6114343061669201E-3</v>
      </c>
      <c r="J466" s="197">
        <v>6.2919333956068498E-3</v>
      </c>
      <c r="K466" s="190">
        <v>6.3994140067970004E-3</v>
      </c>
      <c r="L466" s="197">
        <v>5.11110918460384E-3</v>
      </c>
      <c r="M466" s="190">
        <v>2.4126115122086E-3</v>
      </c>
      <c r="N466" s="197">
        <v>2.2374235780795299E-2</v>
      </c>
      <c r="O466" s="190">
        <v>6.0954452907222402E-3</v>
      </c>
      <c r="P466" s="197">
        <v>4.1932072228687299E-2</v>
      </c>
      <c r="Q466" s="190"/>
      <c r="R466" s="197">
        <v>3.0391392468521699E-3</v>
      </c>
      <c r="S466" s="190">
        <v>1.8356340934958001E-4</v>
      </c>
      <c r="T466" s="197">
        <v>3.23702698893447E-3</v>
      </c>
      <c r="U466" s="190">
        <v>1.4427971517430201E-3</v>
      </c>
      <c r="V466" s="197">
        <v>1.3756901614388199E-3</v>
      </c>
      <c r="W466" s="190">
        <v>4.9233536603707402E-4</v>
      </c>
      <c r="X466" s="197">
        <v>1.8491822151381701E-3</v>
      </c>
      <c r="Y466" s="190">
        <v>2.4900052743363603E-4</v>
      </c>
      <c r="Z466" s="197">
        <v>1.09397029440323E-3</v>
      </c>
      <c r="AA466" s="190">
        <v>4.2868326848192502E-4</v>
      </c>
      <c r="AB466" s="197">
        <v>7.7158355592169795E-4</v>
      </c>
      <c r="AC466" s="190">
        <v>2.9113011523939801E-4</v>
      </c>
      <c r="AD466" s="197">
        <v>3.56137951648437E-3</v>
      </c>
      <c r="AE466" s="190">
        <v>1.06628253177455E-3</v>
      </c>
      <c r="AF466" s="197">
        <v>1.9509370724055199E-2</v>
      </c>
      <c r="AG466" s="190"/>
      <c r="AH466" s="197">
        <v>9.0832010454612103E-3</v>
      </c>
      <c r="AI466" s="190"/>
      <c r="AJ466" s="197">
        <v>1.59916308877463E-2</v>
      </c>
      <c r="AK466" s="190"/>
      <c r="AL466" s="197">
        <v>3.8071352487406299E-2</v>
      </c>
      <c r="AM466" s="190"/>
      <c r="AN466" s="197">
        <v>3.8507311229243899E-3</v>
      </c>
      <c r="AO466" s="190">
        <v>3.4303210185228101E-3</v>
      </c>
      <c r="AP466" s="197">
        <v>1.63946748325113E-3</v>
      </c>
      <c r="AQ466" s="190"/>
    </row>
    <row r="467" spans="1:43" x14ac:dyDescent="0.35">
      <c r="A467">
        <v>187.096</v>
      </c>
      <c r="B467" t="s">
        <v>1471</v>
      </c>
      <c r="C467" t="s">
        <v>1573</v>
      </c>
      <c r="D467" s="197">
        <v>2.3501083504642098E-3</v>
      </c>
      <c r="E467" s="190">
        <v>1.3014393753245999E-3</v>
      </c>
      <c r="F467" s="197">
        <v>2.2825656059875998E-3</v>
      </c>
      <c r="G467" s="190">
        <v>9.8848820299776295E-4</v>
      </c>
      <c r="H467" s="197">
        <v>2.26826262890866E-3</v>
      </c>
      <c r="I467" s="190">
        <v>1.2257344473047701E-3</v>
      </c>
      <c r="J467" s="197">
        <v>4.3289399822797102E-3</v>
      </c>
      <c r="K467" s="190">
        <v>3.1669488275734899E-3</v>
      </c>
      <c r="L467" s="197">
        <v>3.6880254492339701E-3</v>
      </c>
      <c r="M467" s="190">
        <v>2.7859859160950001E-3</v>
      </c>
      <c r="N467" s="197">
        <v>4.7375405453415004E-3</v>
      </c>
      <c r="O467" s="190">
        <v>2.6714106852578998E-3</v>
      </c>
      <c r="P467" s="197">
        <v>7.8731370325409705E-3</v>
      </c>
      <c r="Q467" s="190"/>
      <c r="R467" s="197">
        <v>1.9835229367493202E-3</v>
      </c>
      <c r="S467" s="190">
        <v>3.7228484170072899E-4</v>
      </c>
      <c r="T467" s="197">
        <v>2.5860537145591701E-3</v>
      </c>
      <c r="U467" s="190">
        <v>7.3119185423726096E-4</v>
      </c>
      <c r="V467" s="197">
        <v>1.4676746830565E-3</v>
      </c>
      <c r="W467" s="190">
        <v>4.5727643004200098E-4</v>
      </c>
      <c r="X467" s="197">
        <v>1.7641871051025601E-3</v>
      </c>
      <c r="Y467" s="190">
        <v>1.7802219404818701E-4</v>
      </c>
      <c r="Z467" s="197">
        <v>1.0081112252531899E-3</v>
      </c>
      <c r="AA467" s="190">
        <v>1.45271478757314E-5</v>
      </c>
      <c r="AB467" s="197">
        <v>8.19673821031768E-4</v>
      </c>
      <c r="AC467" s="190">
        <v>2.8219166592636602E-4</v>
      </c>
      <c r="AD467" s="197">
        <v>1.1671367777850001E-3</v>
      </c>
      <c r="AE467" s="190">
        <v>4.9912896817413401E-4</v>
      </c>
      <c r="AF467" s="197">
        <v>1.4998722553192199E-2</v>
      </c>
      <c r="AG467" s="190"/>
      <c r="AH467" s="197">
        <v>4.0229890366973798E-3</v>
      </c>
      <c r="AI467" s="190"/>
      <c r="AJ467" s="197">
        <v>2.7344686168074401E-3</v>
      </c>
      <c r="AK467" s="190"/>
      <c r="AL467" s="197">
        <v>5.2811778386236997E-3</v>
      </c>
      <c r="AM467" s="190"/>
      <c r="AN467" s="197">
        <v>1.7837937827063399E-3</v>
      </c>
      <c r="AO467" s="190">
        <v>1.1259681333196799E-3</v>
      </c>
      <c r="AP467" s="197">
        <v>7.3007138946131801E-4</v>
      </c>
      <c r="AQ467" s="190"/>
    </row>
    <row r="468" spans="1:43" x14ac:dyDescent="0.35">
      <c r="A468">
        <v>187.148</v>
      </c>
      <c r="B468" t="s">
        <v>1472</v>
      </c>
      <c r="C468" t="s">
        <v>1573</v>
      </c>
      <c r="D468" s="197">
        <v>5.99238540101882E-3</v>
      </c>
      <c r="E468" s="190">
        <v>5.1554083765222398E-3</v>
      </c>
      <c r="F468" s="197">
        <v>6.5986697191729596E-3</v>
      </c>
      <c r="G468" s="190">
        <v>3.5836018254284401E-3</v>
      </c>
      <c r="H468" s="197">
        <v>6.9678947344758704E-3</v>
      </c>
      <c r="I468" s="190">
        <v>4.8042878914158404E-3</v>
      </c>
      <c r="J468" s="197">
        <v>1.09649428669438E-2</v>
      </c>
      <c r="K468" s="190">
        <v>9.9944342672290895E-3</v>
      </c>
      <c r="L468" s="197">
        <v>6.9677985640387097E-3</v>
      </c>
      <c r="M468" s="190">
        <v>5.5335756980059297E-3</v>
      </c>
      <c r="N468" s="197">
        <v>2.89830836644235E-3</v>
      </c>
      <c r="O468" s="190">
        <v>6.7189082375001803E-4</v>
      </c>
      <c r="P468" s="197">
        <v>5.4647597520384398E-3</v>
      </c>
      <c r="Q468" s="190"/>
      <c r="R468" s="197">
        <v>1.12888394006492E-3</v>
      </c>
      <c r="S468" s="190">
        <v>1.6625769839743399E-4</v>
      </c>
      <c r="T468" s="197">
        <v>3.3512241918745998E-3</v>
      </c>
      <c r="U468" s="190">
        <v>1.6292523340100001E-5</v>
      </c>
      <c r="V468" s="197">
        <v>3.1466881723081698E-3</v>
      </c>
      <c r="W468" s="190">
        <v>8.1562139131518001E-4</v>
      </c>
      <c r="X468" s="197">
        <v>3.9282141619548403E-3</v>
      </c>
      <c r="Y468" s="190">
        <v>9.6511530640113797E-4</v>
      </c>
      <c r="Z468" s="197">
        <v>2.5440271211391299E-3</v>
      </c>
      <c r="AA468" s="190">
        <v>5.2119307630966798E-4</v>
      </c>
      <c r="AB468" s="197">
        <v>1.52679064070005E-3</v>
      </c>
      <c r="AC468" s="190">
        <v>3.8214603300579502E-4</v>
      </c>
      <c r="AD468" s="197">
        <v>1.45474086539757E-3</v>
      </c>
      <c r="AE468" s="190">
        <v>1.9755059892883001E-4</v>
      </c>
      <c r="AF468" s="197">
        <v>1.4247901939220599E-2</v>
      </c>
      <c r="AG468" s="190"/>
      <c r="AH468" s="197">
        <v>4.1477800849324797E-3</v>
      </c>
      <c r="AI468" s="190"/>
      <c r="AJ468" s="197">
        <v>6.7672654898335701E-3</v>
      </c>
      <c r="AK468" s="190"/>
      <c r="AL468" s="197">
        <v>1.6301877596488702E-2</v>
      </c>
      <c r="AM468" s="190"/>
      <c r="AN468" s="197">
        <v>7.9498785093314508E-3</v>
      </c>
      <c r="AO468" s="190">
        <v>5.4068710294723297E-3</v>
      </c>
      <c r="AP468" s="197">
        <v>3.3451855278165998E-4</v>
      </c>
      <c r="AQ468" s="190"/>
    </row>
    <row r="469" spans="1:43" x14ac:dyDescent="0.35">
      <c r="A469">
        <v>187.20599999999999</v>
      </c>
      <c r="B469" t="s">
        <v>1473</v>
      </c>
      <c r="C469" t="s">
        <v>1573</v>
      </c>
      <c r="D469" s="197">
        <v>4.8282997364770298E-4</v>
      </c>
      <c r="E469" s="190">
        <v>2.64957012415127E-4</v>
      </c>
      <c r="F469" s="197">
        <v>6.71624114198086E-4</v>
      </c>
      <c r="G469" s="190">
        <v>3.4272617537307301E-4</v>
      </c>
      <c r="H469" s="197">
        <v>4.7043572252284999E-4</v>
      </c>
      <c r="I469" s="190">
        <v>3.3658323728949898E-4</v>
      </c>
      <c r="J469" s="197">
        <v>1.12261996957294E-3</v>
      </c>
      <c r="K469" s="190">
        <v>8.9019791769042399E-4</v>
      </c>
      <c r="L469" s="197">
        <v>5.62861922218519E-4</v>
      </c>
      <c r="M469" s="190">
        <v>3.4835379534882898E-4</v>
      </c>
      <c r="N469" s="197">
        <v>1.0619150745119399E-2</v>
      </c>
      <c r="O469" s="190">
        <v>3.5696744364063599E-3</v>
      </c>
      <c r="P469" s="197">
        <v>1.4050528293890901E-2</v>
      </c>
      <c r="Q469" s="190"/>
      <c r="R469" s="197">
        <v>3.3068288422459101E-3</v>
      </c>
      <c r="S469" s="190">
        <v>1.0557590929230201E-3</v>
      </c>
      <c r="T469" s="197">
        <v>3.4090477666989202E-3</v>
      </c>
      <c r="U469" s="190">
        <v>3.0180665945116498E-3</v>
      </c>
      <c r="V469" s="197">
        <v>8.8470048565944602E-4</v>
      </c>
      <c r="W469" s="190">
        <v>4.0831855654293502E-4</v>
      </c>
      <c r="X469" s="197">
        <v>9.9783781139114601E-4</v>
      </c>
      <c r="Y469" s="190">
        <v>1.3562183963100599E-4</v>
      </c>
      <c r="Z469" s="197">
        <v>4.8918939363001195E-4</v>
      </c>
      <c r="AA469" s="190">
        <v>1.5113625470115699E-4</v>
      </c>
      <c r="AB469" s="197">
        <v>2.8742501830314801E-4</v>
      </c>
      <c r="AC469" s="190">
        <v>8.6550484546035595E-5</v>
      </c>
      <c r="AD469" s="197">
        <v>6.5923668418229101E-4</v>
      </c>
      <c r="AE469" s="190">
        <v>4.12000314598093E-4</v>
      </c>
      <c r="AF469" s="197">
        <v>5.7795266834493996E-3</v>
      </c>
      <c r="AG469" s="190"/>
      <c r="AH469" s="197">
        <v>1.7695367166639701E-3</v>
      </c>
      <c r="AI469" s="190"/>
      <c r="AJ469" s="197">
        <v>3.6603404324455101E-2</v>
      </c>
      <c r="AK469" s="190"/>
      <c r="AL469" s="197">
        <v>2.2371133511005899E-2</v>
      </c>
      <c r="AM469" s="190"/>
      <c r="AN469" s="197">
        <v>5.2971972800953504E-4</v>
      </c>
      <c r="AO469" s="190">
        <v>3.7686370586468502E-4</v>
      </c>
      <c r="AP469" s="197">
        <v>1.5003006005739799E-4</v>
      </c>
      <c r="AQ469" s="190"/>
    </row>
    <row r="470" spans="1:43" x14ac:dyDescent="0.35">
      <c r="A470">
        <v>189.09100000000001</v>
      </c>
      <c r="B470" t="s">
        <v>1474</v>
      </c>
      <c r="C470" t="s">
        <v>1573</v>
      </c>
      <c r="D470" s="197">
        <v>9.3358310003349605E-3</v>
      </c>
      <c r="E470" s="190">
        <v>4.5613482247333897E-3</v>
      </c>
      <c r="F470" s="197">
        <v>8.4417575785897293E-3</v>
      </c>
      <c r="G470" s="190">
        <v>3.8442617555346599E-3</v>
      </c>
      <c r="H470" s="197">
        <v>1.0098662606675799E-2</v>
      </c>
      <c r="I470" s="190">
        <v>8.6896628309875903E-3</v>
      </c>
      <c r="J470" s="197">
        <v>1.0926481019621501E-2</v>
      </c>
      <c r="K470" s="190">
        <v>9.5817724166142003E-3</v>
      </c>
      <c r="L470" s="197">
        <v>1.55968678207738E-2</v>
      </c>
      <c r="M470" s="190">
        <v>1.0363437945763601E-2</v>
      </c>
      <c r="N470" s="197">
        <v>5.9024859083123499E-4</v>
      </c>
      <c r="O470" s="190">
        <v>4.1970796391071103E-4</v>
      </c>
      <c r="P470" s="197">
        <v>2.15654772870003E-3</v>
      </c>
      <c r="Q470" s="190"/>
      <c r="R470" s="197">
        <v>3.8536888724781702E-4</v>
      </c>
      <c r="S470" s="190">
        <v>4.4966875755443298E-5</v>
      </c>
      <c r="T470" s="197">
        <v>6.3188686902064897E-4</v>
      </c>
      <c r="U470" s="190">
        <v>1.8411392131312799E-4</v>
      </c>
      <c r="V470" s="197">
        <v>1.7911746476921401E-4</v>
      </c>
      <c r="W470" s="190">
        <v>2.75632374907211E-5</v>
      </c>
      <c r="X470" s="197">
        <v>2.1148432174044701E-4</v>
      </c>
      <c r="Y470" s="190">
        <v>3.4330147277054903E-5</v>
      </c>
      <c r="Z470" s="197">
        <v>1.87160908185842E-4</v>
      </c>
      <c r="AA470" s="190">
        <v>6.2685525392556E-5</v>
      </c>
      <c r="AB470" s="197">
        <v>1.2474334676709699E-4</v>
      </c>
      <c r="AC470" s="190">
        <v>5.6759942265398103E-5</v>
      </c>
      <c r="AD470" s="197">
        <v>2.6856895631459902E-4</v>
      </c>
      <c r="AE470" s="190">
        <v>3.68761810146189E-5</v>
      </c>
      <c r="AF470" s="197">
        <v>2.6460747025654299E-3</v>
      </c>
      <c r="AG470" s="190"/>
      <c r="AH470" s="197">
        <v>9.0083210690962304E-4</v>
      </c>
      <c r="AI470" s="190"/>
      <c r="AJ470" s="197">
        <v>2.0548755565875398E-3</v>
      </c>
      <c r="AK470" s="190"/>
      <c r="AL470" s="197">
        <v>3.4261789266985501E-3</v>
      </c>
      <c r="AM470" s="190"/>
      <c r="AN470" s="197">
        <v>7.9013277712566496E-4</v>
      </c>
      <c r="AO470" s="190">
        <v>5.6914528691187605E-4</v>
      </c>
      <c r="AP470" s="197">
        <v>1.04635082707934E-4</v>
      </c>
      <c r="AQ470" s="190"/>
    </row>
    <row r="471" spans="1:43" x14ac:dyDescent="0.35">
      <c r="A471">
        <v>189.12700000000001</v>
      </c>
      <c r="B471" t="s">
        <v>1475</v>
      </c>
      <c r="C471" t="s">
        <v>1573</v>
      </c>
      <c r="D471" s="197">
        <v>3.48209843699634E-3</v>
      </c>
      <c r="E471" s="190">
        <v>2.2040444810066001E-3</v>
      </c>
      <c r="F471" s="197">
        <v>3.9540336744320701E-3</v>
      </c>
      <c r="G471" s="190">
        <v>1.9224073406491E-3</v>
      </c>
      <c r="H471" s="197">
        <v>2.5079443743224799E-3</v>
      </c>
      <c r="I471" s="190">
        <v>1.1702729997132E-3</v>
      </c>
      <c r="J471" s="197">
        <v>8.0900852004303098E-3</v>
      </c>
      <c r="K471" s="190">
        <v>7.0009804593422703E-3</v>
      </c>
      <c r="L471" s="197">
        <v>5.9861314853077103E-3</v>
      </c>
      <c r="M471" s="190">
        <v>4.7271795913233503E-3</v>
      </c>
      <c r="N471" s="197">
        <v>7.7177678122430102E-3</v>
      </c>
      <c r="O471" s="190">
        <v>2.4656728497463301E-3</v>
      </c>
      <c r="P471" s="197">
        <v>1.56155594007489E-2</v>
      </c>
      <c r="Q471" s="190"/>
      <c r="R471" s="197">
        <v>2.4278285690169099E-3</v>
      </c>
      <c r="S471" s="190">
        <v>5.3723475967909203E-4</v>
      </c>
      <c r="T471" s="197">
        <v>3.3976373505545799E-3</v>
      </c>
      <c r="U471" s="190">
        <v>1.1240836503828499E-3</v>
      </c>
      <c r="V471" s="197">
        <v>1.68101520290955E-3</v>
      </c>
      <c r="W471" s="190">
        <v>2.8850018444367699E-4</v>
      </c>
      <c r="X471" s="197">
        <v>2.1245450095476099E-3</v>
      </c>
      <c r="Y471" s="190">
        <v>1.5337628516904801E-4</v>
      </c>
      <c r="Z471" s="197">
        <v>1.5455531896208701E-3</v>
      </c>
      <c r="AA471" s="190">
        <v>3.3573719739105398E-4</v>
      </c>
      <c r="AB471" s="197">
        <v>1.12800066341549E-3</v>
      </c>
      <c r="AC471" s="190">
        <v>3.70920739264401E-4</v>
      </c>
      <c r="AD471" s="197">
        <v>1.56105638175838E-3</v>
      </c>
      <c r="AE471" s="190">
        <v>5.0708256143219095E-4</v>
      </c>
      <c r="AF471" s="197">
        <v>1.70945600248677E-2</v>
      </c>
      <c r="AG471" s="190"/>
      <c r="AH471" s="197">
        <v>7.8680567480168898E-3</v>
      </c>
      <c r="AI471" s="190"/>
      <c r="AJ471" s="197">
        <v>8.0936447977128408E-3</v>
      </c>
      <c r="AK471" s="190"/>
      <c r="AL471" s="197">
        <v>2.2928364623988302E-2</v>
      </c>
      <c r="AM471" s="190"/>
      <c r="AN471" s="197">
        <v>2.8650101317866002E-3</v>
      </c>
      <c r="AO471" s="190">
        <v>2.0067563474683598E-3</v>
      </c>
      <c r="AP471" s="197">
        <v>6.3191373882208099E-4</v>
      </c>
      <c r="AQ471" s="190"/>
    </row>
    <row r="472" spans="1:43" x14ac:dyDescent="0.35">
      <c r="A472">
        <v>189.16399999999999</v>
      </c>
      <c r="B472" t="s">
        <v>1476</v>
      </c>
      <c r="C472" t="s">
        <v>1573</v>
      </c>
      <c r="D472" s="197">
        <v>5.5925762734366996E-3</v>
      </c>
      <c r="E472" s="190">
        <v>4.7883977951288003E-3</v>
      </c>
      <c r="F472" s="197">
        <v>4.5601416965689199E-3</v>
      </c>
      <c r="G472" s="190">
        <v>1.95290546942121E-3</v>
      </c>
      <c r="H472" s="197">
        <v>5.2249702861853504E-3</v>
      </c>
      <c r="I472" s="190">
        <v>4.6323860315252404E-3</v>
      </c>
      <c r="J472" s="197">
        <v>7.6315675256424104E-3</v>
      </c>
      <c r="K472" s="190">
        <v>6.9916735417290899E-3</v>
      </c>
      <c r="L472" s="197">
        <v>6.7088095398082498E-3</v>
      </c>
      <c r="M472" s="190">
        <v>6.0960041327736397E-3</v>
      </c>
      <c r="N472" s="197">
        <v>6.8437750890202199E-3</v>
      </c>
      <c r="O472" s="190">
        <v>2.3414964080242899E-3</v>
      </c>
      <c r="P472" s="197">
        <v>6.45235301326924E-3</v>
      </c>
      <c r="Q472" s="190"/>
      <c r="R472" s="197">
        <v>1.5614059651451299E-3</v>
      </c>
      <c r="S472" s="190">
        <v>3.4731411594751801E-4</v>
      </c>
      <c r="T472" s="197">
        <v>1.9913085627452998E-3</v>
      </c>
      <c r="U472" s="190">
        <v>1.29121856843347E-3</v>
      </c>
      <c r="V472" s="197">
        <v>1.0742751563867E-3</v>
      </c>
      <c r="W472" s="190">
        <v>2.6973235203048301E-4</v>
      </c>
      <c r="X472" s="197">
        <v>1.14135573295673E-3</v>
      </c>
      <c r="Y472" s="190">
        <v>2.8780478555411599E-5</v>
      </c>
      <c r="Z472" s="197">
        <v>2.6646704425872298E-4</v>
      </c>
      <c r="AA472" s="190">
        <v>6.1275739703420395E-5</v>
      </c>
      <c r="AB472" s="197">
        <v>1.95414719721495E-4</v>
      </c>
      <c r="AC472" s="190">
        <v>3.0738367434114299E-5</v>
      </c>
      <c r="AD472" s="197">
        <v>6.84430828317279E-4</v>
      </c>
      <c r="AE472" s="190">
        <v>2.4919737955999801E-4</v>
      </c>
      <c r="AF472" s="197">
        <v>9.7707963062611501E-3</v>
      </c>
      <c r="AG472" s="190"/>
      <c r="AH472" s="197">
        <v>3.2934062348391898E-3</v>
      </c>
      <c r="AI472" s="190"/>
      <c r="AJ472" s="197">
        <v>1.05937955304252E-2</v>
      </c>
      <c r="AK472" s="190"/>
      <c r="AL472" s="197">
        <v>1.6895800520538101E-2</v>
      </c>
      <c r="AM472" s="190"/>
      <c r="AN472" s="197">
        <v>7.7877261006490403E-4</v>
      </c>
      <c r="AO472" s="190">
        <v>5.32587872939864E-4</v>
      </c>
      <c r="AP472" s="197">
        <v>1.8947162861629899E-4</v>
      </c>
      <c r="AQ472" s="190"/>
    </row>
    <row r="473" spans="1:43" x14ac:dyDescent="0.35">
      <c r="A473">
        <v>190.08600000000001</v>
      </c>
      <c r="B473" t="s">
        <v>1477</v>
      </c>
      <c r="C473" t="s">
        <v>1573</v>
      </c>
      <c r="D473" s="197">
        <v>8.3823348253074103E-4</v>
      </c>
      <c r="E473" s="190">
        <v>4.6456160094477398E-4</v>
      </c>
      <c r="F473" s="197">
        <v>8.1867835366345495E-4</v>
      </c>
      <c r="G473" s="190">
        <v>2.7223088058205502E-4</v>
      </c>
      <c r="H473" s="197">
        <v>7.8594465185094205E-4</v>
      </c>
      <c r="I473" s="190">
        <v>4.21674930887929E-4</v>
      </c>
      <c r="J473" s="197">
        <v>1.7698781049519301E-3</v>
      </c>
      <c r="K473" s="190">
        <v>1.72698287830298E-3</v>
      </c>
      <c r="L473" s="197">
        <v>2.5760265170300702E-3</v>
      </c>
      <c r="M473" s="190">
        <v>2.1900271867788101E-3</v>
      </c>
      <c r="N473" s="197">
        <v>9.4892739572521503E-3</v>
      </c>
      <c r="O473" s="190">
        <v>3.3242963266484002E-3</v>
      </c>
      <c r="P473" s="197">
        <v>1.49304101822413E-2</v>
      </c>
      <c r="Q473" s="190"/>
      <c r="R473" s="197">
        <v>4.6162087854483003E-3</v>
      </c>
      <c r="S473" s="190">
        <v>1.62703857713907E-3</v>
      </c>
      <c r="T473" s="197">
        <v>5.3979119865474904E-3</v>
      </c>
      <c r="U473" s="190">
        <v>4.9130648213167403E-3</v>
      </c>
      <c r="V473" s="197">
        <v>1.0917958709047899E-3</v>
      </c>
      <c r="W473" s="190">
        <v>5.8893387423141397E-4</v>
      </c>
      <c r="X473" s="197">
        <v>1.3331105053131301E-3</v>
      </c>
      <c r="Y473" s="190">
        <v>8.6929211596284396E-6</v>
      </c>
      <c r="Z473" s="197">
        <v>6.8934525854229701E-4</v>
      </c>
      <c r="AA473" s="190">
        <v>2.0550014968625201E-4</v>
      </c>
      <c r="AB473" s="197">
        <v>4.0584804066107801E-4</v>
      </c>
      <c r="AC473" s="190">
        <v>1.12938091380716E-4</v>
      </c>
      <c r="AD473" s="197">
        <v>8.2043612450049402E-4</v>
      </c>
      <c r="AE473" s="190">
        <v>6.5979448374571905E-4</v>
      </c>
      <c r="AF473" s="197">
        <v>3.5783193733580501E-3</v>
      </c>
      <c r="AG473" s="190"/>
      <c r="AH473" s="197">
        <v>1.09200382759251E-3</v>
      </c>
      <c r="AI473" s="190"/>
      <c r="AJ473" s="197">
        <v>4.6684163874641103E-2</v>
      </c>
      <c r="AK473" s="190"/>
      <c r="AL473" s="197">
        <v>2.2146286911753601E-2</v>
      </c>
      <c r="AM473" s="190"/>
      <c r="AN473" s="197">
        <v>3.5028887516225297E-4</v>
      </c>
      <c r="AO473" s="190">
        <v>1.9238964687982301E-4</v>
      </c>
      <c r="AP473" s="197">
        <v>7.1718420906406198E-5</v>
      </c>
      <c r="AQ473" s="190"/>
    </row>
    <row r="474" spans="1:43" x14ac:dyDescent="0.35">
      <c r="A474">
        <v>190.12299999999999</v>
      </c>
      <c r="B474" t="s">
        <v>1478</v>
      </c>
      <c r="C474" t="s">
        <v>1573</v>
      </c>
      <c r="D474" s="197">
        <v>4.1340121144629502E-4</v>
      </c>
      <c r="E474" s="190">
        <v>2.7322168417955701E-4</v>
      </c>
      <c r="F474" s="197">
        <v>4.18041603803097E-4</v>
      </c>
      <c r="G474" s="190">
        <v>1.5945219096629901E-4</v>
      </c>
      <c r="H474" s="197">
        <v>3.5088251562652098E-4</v>
      </c>
      <c r="I474" s="190">
        <v>1.87181689309643E-4</v>
      </c>
      <c r="J474" s="197">
        <v>1.2250480997747801E-3</v>
      </c>
      <c r="K474" s="190">
        <v>1.2931342113041201E-3</v>
      </c>
      <c r="L474" s="197">
        <v>1.1283112207041801E-3</v>
      </c>
      <c r="M474" s="190">
        <v>9.7350173879523505E-4</v>
      </c>
      <c r="N474" s="197">
        <v>8.3660392660781695E-4</v>
      </c>
      <c r="O474" s="190">
        <v>1.8138454733429099E-4</v>
      </c>
      <c r="P474" s="197">
        <v>2.17618831378025E-3</v>
      </c>
      <c r="Q474" s="190"/>
      <c r="R474" s="197">
        <v>3.3707834876441003E-4</v>
      </c>
      <c r="S474" s="190">
        <v>3.4737735997928501E-6</v>
      </c>
      <c r="T474" s="197">
        <v>4.8773143793894703E-4</v>
      </c>
      <c r="U474" s="190">
        <v>2.31325325483234E-4</v>
      </c>
      <c r="V474" s="197">
        <v>1.69911083129445E-4</v>
      </c>
      <c r="W474" s="190">
        <v>6.1047505903258996E-5</v>
      </c>
      <c r="X474" s="197">
        <v>2.40180165645472E-4</v>
      </c>
      <c r="Y474" s="190">
        <v>8.8665925243639001E-6</v>
      </c>
      <c r="Z474" s="197">
        <v>1.5897164153740899E-4</v>
      </c>
      <c r="AA474" s="190">
        <v>2.9399396414054801E-5</v>
      </c>
      <c r="AB474" s="197">
        <v>9.9570945758693105E-5</v>
      </c>
      <c r="AC474" s="190">
        <v>2.24887912929387E-5</v>
      </c>
      <c r="AD474" s="197">
        <v>2.3584581230906299E-4</v>
      </c>
      <c r="AE474" s="190">
        <v>9.4595626104334703E-5</v>
      </c>
      <c r="AF474" s="197">
        <v>2.0826724686917601E-3</v>
      </c>
      <c r="AG474" s="190"/>
      <c r="AH474" s="197">
        <v>9.8790055480107303E-4</v>
      </c>
      <c r="AI474" s="190"/>
      <c r="AJ474" s="197">
        <v>3.0808502796234702E-3</v>
      </c>
      <c r="AK474" s="190"/>
      <c r="AL474" s="197">
        <v>1.0989918059604E-2</v>
      </c>
      <c r="AM474" s="190"/>
      <c r="AN474" s="197">
        <v>1.4616963614582799E-4</v>
      </c>
      <c r="AO474" s="190">
        <v>1.06623964855324E-4</v>
      </c>
      <c r="AP474" s="197">
        <v>5.8641189081775197E-5</v>
      </c>
      <c r="AQ474" s="190"/>
    </row>
    <row r="475" spans="1:43" x14ac:dyDescent="0.35">
      <c r="A475">
        <v>191.05500000000001</v>
      </c>
      <c r="B475" t="s">
        <v>1479</v>
      </c>
      <c r="C475" t="s">
        <v>1573</v>
      </c>
      <c r="D475" s="197">
        <v>4.61269609954933E-3</v>
      </c>
      <c r="E475" s="190">
        <v>2.4606175964263901E-3</v>
      </c>
      <c r="F475" s="197">
        <v>3.7198669596358101E-3</v>
      </c>
      <c r="G475" s="190">
        <v>1.7372943543479201E-3</v>
      </c>
      <c r="H475" s="197">
        <v>3.2757158496075898E-3</v>
      </c>
      <c r="I475" s="190">
        <v>2.6292076258038698E-3</v>
      </c>
      <c r="J475" s="197">
        <v>3.2104306721347999E-3</v>
      </c>
      <c r="K475" s="190">
        <v>1.59091289814283E-3</v>
      </c>
      <c r="L475" s="197">
        <v>4.6194062220422903E-3</v>
      </c>
      <c r="M475" s="190">
        <v>2.9549348238845398E-3</v>
      </c>
      <c r="N475" s="197">
        <v>5.3059358921350795E-4</v>
      </c>
      <c r="O475" s="190">
        <v>1.0868698098269E-4</v>
      </c>
      <c r="P475" s="197">
        <v>1.06296170506567E-3</v>
      </c>
      <c r="Q475" s="190"/>
      <c r="R475" s="197">
        <v>1.9081650372627801E-4</v>
      </c>
      <c r="S475" s="190">
        <v>1.68335344125286E-5</v>
      </c>
      <c r="T475" s="197">
        <v>2.9797049966329202E-4</v>
      </c>
      <c r="U475" s="190">
        <v>1.14876928182676E-4</v>
      </c>
      <c r="V475" s="197">
        <v>9.0485681635680895E-5</v>
      </c>
      <c r="W475" s="190">
        <v>3.48299971787544E-5</v>
      </c>
      <c r="X475" s="197">
        <v>1.1366974657817299E-4</v>
      </c>
      <c r="Y475" s="190">
        <v>4.1172106182893798E-6</v>
      </c>
      <c r="Z475" s="197">
        <v>7.7881305955010007E-5</v>
      </c>
      <c r="AA475" s="190">
        <v>6.3394583696299597E-6</v>
      </c>
      <c r="AB475" s="197">
        <v>4.4575087642823899E-5</v>
      </c>
      <c r="AC475" s="190">
        <v>4.0026815143514199E-6</v>
      </c>
      <c r="AD475" s="197">
        <v>1.3448232136146099E-4</v>
      </c>
      <c r="AE475" s="190">
        <v>9.0554435749189201E-5</v>
      </c>
      <c r="AF475" s="197">
        <v>1.01057876748984E-3</v>
      </c>
      <c r="AG475" s="190"/>
      <c r="AH475" s="197">
        <v>4.6051990252504699E-4</v>
      </c>
      <c r="AI475" s="190"/>
      <c r="AJ475" s="197">
        <v>1.0207111848754701E-3</v>
      </c>
      <c r="AK475" s="190"/>
      <c r="AL475" s="197">
        <v>6.8720628416217696E-3</v>
      </c>
      <c r="AM475" s="190"/>
      <c r="AN475" s="197">
        <v>7.5230509588806505E-5</v>
      </c>
      <c r="AO475" s="190">
        <v>4.4304418955216298E-5</v>
      </c>
      <c r="AP475" s="197">
        <v>2.81219948453646E-5</v>
      </c>
      <c r="AQ475" s="190"/>
    </row>
    <row r="476" spans="1:43" x14ac:dyDescent="0.35">
      <c r="A476">
        <v>191.07</v>
      </c>
      <c r="B476" t="s">
        <v>1480</v>
      </c>
      <c r="C476" t="s">
        <v>1573</v>
      </c>
      <c r="D476" s="197">
        <v>9.7012386339061594E-3</v>
      </c>
      <c r="E476" s="190">
        <v>4.9681705486957399E-3</v>
      </c>
      <c r="F476" s="197">
        <v>7.3566353207534796E-3</v>
      </c>
      <c r="G476" s="190">
        <v>3.3634966983566998E-3</v>
      </c>
      <c r="H476" s="197">
        <v>1.1284230546917901E-2</v>
      </c>
      <c r="I476" s="190">
        <v>1.1286780209917101E-2</v>
      </c>
      <c r="J476" s="197">
        <v>7.8850604877974996E-3</v>
      </c>
      <c r="K476" s="190">
        <v>7.3155376566225597E-3</v>
      </c>
      <c r="L476" s="197">
        <v>1.4251751323033499E-2</v>
      </c>
      <c r="M476" s="190">
        <v>1.0061415937957899E-2</v>
      </c>
      <c r="N476" s="197">
        <v>3.5209198983401102E-3</v>
      </c>
      <c r="O476" s="190">
        <v>1.0956773299392901E-3</v>
      </c>
      <c r="P476" s="197">
        <v>1.4828931972814E-2</v>
      </c>
      <c r="Q476" s="190"/>
      <c r="R476" s="197">
        <v>1.02802120426044E-3</v>
      </c>
      <c r="S476" s="190">
        <v>2.7976589287520001E-4</v>
      </c>
      <c r="T476" s="197">
        <v>1.53567195840426E-3</v>
      </c>
      <c r="U476" s="190">
        <v>3.5826263017875399E-4</v>
      </c>
      <c r="V476" s="197">
        <v>3.6853821921834499E-4</v>
      </c>
      <c r="W476" s="190">
        <v>1.3883240984674801E-4</v>
      </c>
      <c r="X476" s="197">
        <v>5.0255161468340699E-4</v>
      </c>
      <c r="Y476" s="190">
        <v>9.3154074307728098E-5</v>
      </c>
      <c r="Z476" s="197">
        <v>3.95554314020094E-4</v>
      </c>
      <c r="AA476" s="190">
        <v>5.4830878515852E-5</v>
      </c>
      <c r="AB476" s="197">
        <v>3.1992116542123902E-4</v>
      </c>
      <c r="AC476" s="190">
        <v>1.04403274043479E-4</v>
      </c>
      <c r="AD476" s="197">
        <v>6.1505537397683397E-4</v>
      </c>
      <c r="AE476" s="190">
        <v>1.8547462094064301E-4</v>
      </c>
      <c r="AF476" s="197">
        <v>9.4500640419964196E-3</v>
      </c>
      <c r="AG476" s="190"/>
      <c r="AH476" s="197">
        <v>2.3836388423519698E-3</v>
      </c>
      <c r="AI476" s="190"/>
      <c r="AJ476" s="197">
        <v>2.44805562714284E-3</v>
      </c>
      <c r="AK476" s="190"/>
      <c r="AL476" s="197">
        <v>8.2357694188419199E-3</v>
      </c>
      <c r="AM476" s="190"/>
      <c r="AN476" s="197">
        <v>2.1399260760226499E-3</v>
      </c>
      <c r="AO476" s="190">
        <v>1.815973037757E-3</v>
      </c>
      <c r="AP476" s="197">
        <v>5.9427415301766603E-4</v>
      </c>
      <c r="AQ476" s="190"/>
    </row>
    <row r="477" spans="1:43" x14ac:dyDescent="0.35">
      <c r="A477">
        <v>191.107</v>
      </c>
      <c r="B477" t="s">
        <v>1481</v>
      </c>
      <c r="C477" t="s">
        <v>1573</v>
      </c>
      <c r="D477" s="197">
        <v>6.6303699019007404E-3</v>
      </c>
      <c r="E477" s="190">
        <v>3.2442069560228702E-3</v>
      </c>
      <c r="F477" s="197">
        <v>5.5529829251280902E-3</v>
      </c>
      <c r="G477" s="190">
        <v>3.0566949486770501E-3</v>
      </c>
      <c r="H477" s="197">
        <v>6.9675702941118002E-3</v>
      </c>
      <c r="I477" s="190">
        <v>5.4616033281976702E-3</v>
      </c>
      <c r="J477" s="197">
        <v>8.9393680487594197E-3</v>
      </c>
      <c r="K477" s="190">
        <v>7.4743106036005997E-3</v>
      </c>
      <c r="L477" s="197">
        <v>1.2304865299288001E-2</v>
      </c>
      <c r="M477" s="190">
        <v>8.6226933275344603E-3</v>
      </c>
      <c r="N477" s="197">
        <v>7.7069754862825303E-3</v>
      </c>
      <c r="O477" s="190">
        <v>2.7439511353755299E-3</v>
      </c>
      <c r="P477" s="197">
        <v>1.5733156210765001E-2</v>
      </c>
      <c r="Q477" s="190"/>
      <c r="R477" s="197">
        <v>2.1722821141793602E-3</v>
      </c>
      <c r="S477" s="190">
        <v>4.0317510376521298E-4</v>
      </c>
      <c r="T477" s="197">
        <v>2.3702926967951701E-3</v>
      </c>
      <c r="U477" s="190">
        <v>5.2651431547124695E-4</v>
      </c>
      <c r="V477" s="197">
        <v>1.5068756242506301E-3</v>
      </c>
      <c r="W477" s="190">
        <v>4.6909560737008201E-4</v>
      </c>
      <c r="X477" s="197">
        <v>2.1225343785729999E-3</v>
      </c>
      <c r="Y477" s="190">
        <v>4.8446007554649197E-5</v>
      </c>
      <c r="Z477" s="197">
        <v>1.1909252346974199E-3</v>
      </c>
      <c r="AA477" s="190">
        <v>2.70389663845178E-4</v>
      </c>
      <c r="AB477" s="197">
        <v>7.6871405863067398E-4</v>
      </c>
      <c r="AC477" s="190">
        <v>1.73403241597787E-4</v>
      </c>
      <c r="AD477" s="197">
        <v>1.50862546645289E-3</v>
      </c>
      <c r="AE477" s="190">
        <v>6.90658242473736E-4</v>
      </c>
      <c r="AF477" s="197">
        <v>1.3238071146814599E-2</v>
      </c>
      <c r="AG477" s="190"/>
      <c r="AH477" s="197">
        <v>6.7765034557929898E-3</v>
      </c>
      <c r="AI477" s="190"/>
      <c r="AJ477" s="197">
        <v>7.6521412791082299E-3</v>
      </c>
      <c r="AK477" s="190"/>
      <c r="AL477" s="197">
        <v>1.9056842747464098E-2</v>
      </c>
      <c r="AM477" s="190"/>
      <c r="AN477" s="197">
        <v>2.7705452779774298E-3</v>
      </c>
      <c r="AO477" s="190">
        <v>1.9906118838585499E-3</v>
      </c>
      <c r="AP477" s="197">
        <v>7.6688210904854903E-4</v>
      </c>
      <c r="AQ477" s="190"/>
    </row>
    <row r="478" spans="1:43" x14ac:dyDescent="0.35">
      <c r="A478">
        <v>191.179</v>
      </c>
      <c r="B478" t="s">
        <v>1482</v>
      </c>
      <c r="C478" t="s">
        <v>1573</v>
      </c>
      <c r="D478" s="197">
        <v>7.0172643803521903E-3</v>
      </c>
      <c r="E478" s="190">
        <v>4.9448864324641104E-3</v>
      </c>
      <c r="F478" s="197">
        <v>6.5610661689819204E-3</v>
      </c>
      <c r="G478" s="190">
        <v>2.04470386344095E-3</v>
      </c>
      <c r="H478" s="197">
        <v>6.8924659081106001E-3</v>
      </c>
      <c r="I478" s="190">
        <v>5.8379848466581404E-3</v>
      </c>
      <c r="J478" s="197">
        <v>1.2676026062079E-2</v>
      </c>
      <c r="K478" s="190">
        <v>1.0210297481614901E-2</v>
      </c>
      <c r="L478" s="197">
        <v>1.1376795947287801E-2</v>
      </c>
      <c r="M478" s="190">
        <v>8.9075784680786099E-3</v>
      </c>
      <c r="N478" s="197">
        <v>7.1479197311964697E-3</v>
      </c>
      <c r="O478" s="190">
        <v>1.97479232201455E-3</v>
      </c>
      <c r="P478" s="197">
        <v>1.18874259708829E-2</v>
      </c>
      <c r="Q478" s="190"/>
      <c r="R478" s="197">
        <v>1.7646903113847799E-3</v>
      </c>
      <c r="S478" s="190">
        <v>3.84447226115342E-4</v>
      </c>
      <c r="T478" s="197">
        <v>2.9192064003924498E-3</v>
      </c>
      <c r="U478" s="190">
        <v>7.8280710104587702E-4</v>
      </c>
      <c r="V478" s="197">
        <v>1.40696098826236E-3</v>
      </c>
      <c r="W478" s="190">
        <v>1.8046171409754399E-4</v>
      </c>
      <c r="X478" s="197">
        <v>1.68444375509615E-3</v>
      </c>
      <c r="Y478" s="190">
        <v>1.249639232837E-4</v>
      </c>
      <c r="Z478" s="197">
        <v>8.8935583504522002E-4</v>
      </c>
      <c r="AA478" s="190">
        <v>1.54053014245937E-4</v>
      </c>
      <c r="AB478" s="197">
        <v>5.3618734395255799E-4</v>
      </c>
      <c r="AC478" s="190">
        <v>9.9668742823550604E-5</v>
      </c>
      <c r="AD478" s="197">
        <v>1.0481029716546001E-3</v>
      </c>
      <c r="AE478" s="190">
        <v>1.77762578505772E-4</v>
      </c>
      <c r="AF478" s="197">
        <v>1.1980334797056E-2</v>
      </c>
      <c r="AG478" s="190"/>
      <c r="AH478" s="197">
        <v>6.8235554171290199E-3</v>
      </c>
      <c r="AI478" s="190"/>
      <c r="AJ478" s="197">
        <v>9.1068189307190895E-3</v>
      </c>
      <c r="AK478" s="190"/>
      <c r="AL478" s="197">
        <v>2.4385377516172001E-2</v>
      </c>
      <c r="AM478" s="190"/>
      <c r="AN478" s="197">
        <v>2.51266608292107E-3</v>
      </c>
      <c r="AO478" s="190">
        <v>1.73443936752456E-3</v>
      </c>
      <c r="AP478" s="197">
        <v>4.7172608015385599E-4</v>
      </c>
      <c r="AQ478" s="190"/>
    </row>
    <row r="479" spans="1:43" x14ac:dyDescent="0.35">
      <c r="A479">
        <v>193.05</v>
      </c>
      <c r="B479" t="s">
        <v>1483</v>
      </c>
      <c r="C479" t="s">
        <v>1573</v>
      </c>
      <c r="D479" s="197">
        <v>2.1938370751924401E-3</v>
      </c>
      <c r="E479" s="190">
        <v>8.20804104824641E-4</v>
      </c>
      <c r="F479" s="197">
        <v>1.47906981132754E-3</v>
      </c>
      <c r="G479" s="190">
        <v>6.9324584584849302E-4</v>
      </c>
      <c r="H479" s="197">
        <v>2.8835803493835101E-3</v>
      </c>
      <c r="I479" s="190">
        <v>3.1401479902880901E-3</v>
      </c>
      <c r="J479" s="197">
        <v>1.60493807348249E-3</v>
      </c>
      <c r="K479" s="190">
        <v>1.8462231485814799E-3</v>
      </c>
      <c r="L479" s="197">
        <v>1.86164377256495E-3</v>
      </c>
      <c r="M479" s="190">
        <v>1.2126297314496901E-3</v>
      </c>
      <c r="N479" s="197">
        <v>1.22413847940914E-2</v>
      </c>
      <c r="O479" s="190">
        <v>3.41161789991078E-3</v>
      </c>
      <c r="P479" s="197">
        <v>2.3088981080705999E-2</v>
      </c>
      <c r="Q479" s="190"/>
      <c r="R479" s="197">
        <v>5.6533973398849397E-3</v>
      </c>
      <c r="S479" s="190">
        <v>1.92459200238983E-3</v>
      </c>
      <c r="T479" s="197">
        <v>2.1932535422491701E-3</v>
      </c>
      <c r="U479" s="190">
        <v>1.3007972901574801E-3</v>
      </c>
      <c r="V479" s="197">
        <v>2.6435378210581399E-3</v>
      </c>
      <c r="W479" s="190">
        <v>1.30393082980404E-3</v>
      </c>
      <c r="X479" s="197">
        <v>3.2153698970851302E-3</v>
      </c>
      <c r="Y479" s="190">
        <v>1.55215730243229E-5</v>
      </c>
      <c r="Z479" s="197">
        <v>1.32355762022405E-3</v>
      </c>
      <c r="AA479" s="190">
        <v>2.7990359151525498E-4</v>
      </c>
      <c r="AB479" s="197">
        <v>7.9611627573905499E-4</v>
      </c>
      <c r="AC479" s="190">
        <v>2.0378964382031199E-4</v>
      </c>
      <c r="AD479" s="197">
        <v>1.10015672070174E-3</v>
      </c>
      <c r="AE479" s="190">
        <v>7.3099395612794395E-4</v>
      </c>
      <c r="AF479" s="197">
        <v>8.8536809033594194E-3</v>
      </c>
      <c r="AG479" s="190"/>
      <c r="AH479" s="197">
        <v>3.4501545203127E-3</v>
      </c>
      <c r="AI479" s="190"/>
      <c r="AJ479" s="197">
        <v>3.7319357206377898E-2</v>
      </c>
      <c r="AK479" s="190"/>
      <c r="AL479" s="197">
        <v>3.75033546957112E-2</v>
      </c>
      <c r="AM479" s="190"/>
      <c r="AN479" s="197">
        <v>1.2877919065796999E-3</v>
      </c>
      <c r="AO479" s="190">
        <v>7.8597166082414703E-4</v>
      </c>
      <c r="AP479" s="197">
        <v>2.2370839597362499E-4</v>
      </c>
      <c r="AQ479" s="190"/>
    </row>
    <row r="480" spans="1:43" x14ac:dyDescent="0.35">
      <c r="A480">
        <v>193.08600000000001</v>
      </c>
      <c r="B480" t="s">
        <v>1484</v>
      </c>
      <c r="C480" t="s">
        <v>1573</v>
      </c>
      <c r="D480" s="197">
        <v>8.7829099058629595E-3</v>
      </c>
      <c r="E480" s="190">
        <v>4.4562644746029998E-3</v>
      </c>
      <c r="F480" s="197">
        <v>6.7414003182168303E-3</v>
      </c>
      <c r="G480" s="190">
        <v>3.5362815221483199E-3</v>
      </c>
      <c r="H480" s="197">
        <v>1.02148048025501E-2</v>
      </c>
      <c r="I480" s="190">
        <v>9.2824228314929095E-3</v>
      </c>
      <c r="J480" s="197">
        <v>9.5315605156629703E-3</v>
      </c>
      <c r="K480" s="190">
        <v>9.04076443212656E-3</v>
      </c>
      <c r="L480" s="197">
        <v>1.36887177380129E-2</v>
      </c>
      <c r="M480" s="190">
        <v>9.4744279280718595E-3</v>
      </c>
      <c r="N480" s="197">
        <v>1.2593957669656999E-3</v>
      </c>
      <c r="O480" s="190">
        <v>7.4133947328773998E-4</v>
      </c>
      <c r="P480" s="197">
        <v>3.3202878474161402E-3</v>
      </c>
      <c r="Q480" s="190"/>
      <c r="R480" s="197">
        <v>5.5877508976838702E-4</v>
      </c>
      <c r="S480" s="190">
        <v>1.6278587242085299E-4</v>
      </c>
      <c r="T480" s="197">
        <v>4.3571798704967503E-3</v>
      </c>
      <c r="U480" s="190">
        <v>3.2406005651015E-3</v>
      </c>
      <c r="V480" s="197">
        <v>4.4712809068164002E-4</v>
      </c>
      <c r="W480" s="190">
        <v>2.18287053864117E-4</v>
      </c>
      <c r="X480" s="197">
        <v>6.5889935601679103E-4</v>
      </c>
      <c r="Y480" s="190">
        <v>3.0984639346202499E-5</v>
      </c>
      <c r="Z480" s="197">
        <v>2.8840005004821299E-4</v>
      </c>
      <c r="AA480" s="190">
        <v>9.9304627147430596E-5</v>
      </c>
      <c r="AB480" s="197">
        <v>2.1074808672934901E-4</v>
      </c>
      <c r="AC480" s="190">
        <v>7.8590772873816898E-5</v>
      </c>
      <c r="AD480" s="197">
        <v>4.0493466053803098E-4</v>
      </c>
      <c r="AE480" s="190">
        <v>2.90170475769784E-4</v>
      </c>
      <c r="AF480" s="197">
        <v>2.46451131132467E-3</v>
      </c>
      <c r="AG480" s="190"/>
      <c r="AH480" s="197">
        <v>1.0170612475401801E-3</v>
      </c>
      <c r="AI480" s="190"/>
      <c r="AJ480" s="197">
        <v>1.8626410349213401E-3</v>
      </c>
      <c r="AK480" s="190"/>
      <c r="AL480" s="197">
        <v>2.66855358281977E-3</v>
      </c>
      <c r="AM480" s="190"/>
      <c r="AN480" s="197">
        <v>3.6114383691470298E-4</v>
      </c>
      <c r="AO480" s="190">
        <v>2.8441263884780002E-4</v>
      </c>
      <c r="AP480" s="197">
        <v>2.1977405846662499E-4</v>
      </c>
      <c r="AQ480" s="190"/>
    </row>
    <row r="481" spans="1:43" x14ac:dyDescent="0.35">
      <c r="A481">
        <v>193.12200000000001</v>
      </c>
      <c r="B481" t="s">
        <v>1485</v>
      </c>
      <c r="C481" t="s">
        <v>1573</v>
      </c>
      <c r="D481" s="197">
        <v>3.1433980481213402E-3</v>
      </c>
      <c r="E481" s="190">
        <v>1.12620714531382E-3</v>
      </c>
      <c r="F481" s="197">
        <v>2.9928604139978399E-3</v>
      </c>
      <c r="G481" s="190">
        <v>1.07397624098275E-3</v>
      </c>
      <c r="H481" s="197">
        <v>2.7263574759720799E-3</v>
      </c>
      <c r="I481" s="190">
        <v>1.7239821823762599E-3</v>
      </c>
      <c r="J481" s="197">
        <v>5.5341943675845497E-3</v>
      </c>
      <c r="K481" s="190">
        <v>4.1912657267988603E-3</v>
      </c>
      <c r="L481" s="197">
        <v>6.3294617788478003E-3</v>
      </c>
      <c r="M481" s="190">
        <v>4.4602833506369004E-3</v>
      </c>
      <c r="N481" s="197">
        <v>7.1924838548562096E-3</v>
      </c>
      <c r="O481" s="190">
        <v>1.9789377136646799E-3</v>
      </c>
      <c r="P481" s="197">
        <v>1.34387673562378E-2</v>
      </c>
      <c r="Q481" s="190"/>
      <c r="R481" s="197">
        <v>2.2731129483468098E-3</v>
      </c>
      <c r="S481" s="190">
        <v>3.69808750382514E-4</v>
      </c>
      <c r="T481" s="197">
        <v>2.6589125691869899E-3</v>
      </c>
      <c r="U481" s="190">
        <v>5.0652253375531699E-4</v>
      </c>
      <c r="V481" s="197">
        <v>2.6744610658417998E-3</v>
      </c>
      <c r="W481" s="190">
        <v>9.27268273751019E-4</v>
      </c>
      <c r="X481" s="197">
        <v>3.66284172359171E-3</v>
      </c>
      <c r="Y481" s="190">
        <v>6.03650121153212E-5</v>
      </c>
      <c r="Z481" s="197">
        <v>2.0827480672998598E-3</v>
      </c>
      <c r="AA481" s="190">
        <v>2.59874087471994E-4</v>
      </c>
      <c r="AB481" s="197">
        <v>1.2423790829250601E-3</v>
      </c>
      <c r="AC481" s="190">
        <v>1.18138178200121E-4</v>
      </c>
      <c r="AD481" s="197">
        <v>1.4557783128815499E-3</v>
      </c>
      <c r="AE481" s="190">
        <v>2.28079272339482E-4</v>
      </c>
      <c r="AF481" s="197">
        <v>2.20685445156572E-2</v>
      </c>
      <c r="AG481" s="190"/>
      <c r="AH481" s="197">
        <v>8.7856483325905194E-3</v>
      </c>
      <c r="AI481" s="190"/>
      <c r="AJ481" s="197">
        <v>7.66844667533378E-3</v>
      </c>
      <c r="AK481" s="190"/>
      <c r="AL481" s="197">
        <v>3.7198854044488597E-2</v>
      </c>
      <c r="AM481" s="190"/>
      <c r="AN481" s="197">
        <v>4.5636719810966796E-3</v>
      </c>
      <c r="AO481" s="190">
        <v>3.0844105083248502E-3</v>
      </c>
      <c r="AP481" s="197">
        <v>7.2464486547098295E-4</v>
      </c>
      <c r="AQ481" s="190"/>
    </row>
    <row r="482" spans="1:43" x14ac:dyDescent="0.35">
      <c r="A482">
        <v>193.15899999999999</v>
      </c>
      <c r="B482" t="s">
        <v>1486</v>
      </c>
      <c r="C482" t="s">
        <v>1573</v>
      </c>
      <c r="D482" s="197">
        <v>3.19381634931877E-3</v>
      </c>
      <c r="E482" s="190">
        <v>2.1545228831751501E-3</v>
      </c>
      <c r="F482" s="197">
        <v>3.80134581003408E-3</v>
      </c>
      <c r="G482" s="190">
        <v>1.30298543747576E-3</v>
      </c>
      <c r="H482" s="197">
        <v>3.1005123232371199E-3</v>
      </c>
      <c r="I482" s="190">
        <v>1.88431991539695E-3</v>
      </c>
      <c r="J482" s="197">
        <v>6.2857468254903402E-3</v>
      </c>
      <c r="K482" s="190">
        <v>5.7851341928380198E-3</v>
      </c>
      <c r="L482" s="197">
        <v>6.0140869684988298E-3</v>
      </c>
      <c r="M482" s="190">
        <v>5.2496335043837198E-3</v>
      </c>
      <c r="N482" s="197">
        <v>4.3532364084794004E-3</v>
      </c>
      <c r="O482" s="190">
        <v>8.75186436404984E-4</v>
      </c>
      <c r="P482" s="197">
        <v>7.5900176730691604E-3</v>
      </c>
      <c r="Q482" s="190"/>
      <c r="R482" s="197">
        <v>1.6207739202698901E-3</v>
      </c>
      <c r="S482" s="190">
        <v>2.5113094281761702E-4</v>
      </c>
      <c r="T482" s="197">
        <v>4.6049170808885797E-3</v>
      </c>
      <c r="U482" s="190">
        <v>2.7299802639337398E-3</v>
      </c>
      <c r="V482" s="197">
        <v>6.3046073213996205E-4</v>
      </c>
      <c r="W482" s="190">
        <v>8.5670544462987402E-5</v>
      </c>
      <c r="X482" s="197">
        <v>6.5766576879364397E-4</v>
      </c>
      <c r="Y482" s="190">
        <v>6.8096409639564694E-5</v>
      </c>
      <c r="Z482" s="197">
        <v>4.5334018462341599E-4</v>
      </c>
      <c r="AA482" s="190">
        <v>8.8932518807276702E-5</v>
      </c>
      <c r="AB482" s="197">
        <v>3.35879894990058E-4</v>
      </c>
      <c r="AC482" s="190">
        <v>6.8632872616231704E-5</v>
      </c>
      <c r="AD482" s="197">
        <v>6.8801919462092495E-4</v>
      </c>
      <c r="AE482" s="190">
        <v>2.57817749584707E-4</v>
      </c>
      <c r="AF482" s="197">
        <v>6.8797924423036104E-3</v>
      </c>
      <c r="AG482" s="190"/>
      <c r="AH482" s="197">
        <v>3.9560125684421502E-3</v>
      </c>
      <c r="AI482" s="190"/>
      <c r="AJ482" s="197">
        <v>6.2017619476219497E-3</v>
      </c>
      <c r="AK482" s="190"/>
      <c r="AL482" s="197">
        <v>1.8310085214606201E-2</v>
      </c>
      <c r="AM482" s="190"/>
      <c r="AN482" s="197">
        <v>1.2670426678306401E-3</v>
      </c>
      <c r="AO482" s="190">
        <v>8.7145551320286804E-4</v>
      </c>
      <c r="AP482" s="197">
        <v>2.3578060224657501E-4</v>
      </c>
      <c r="AQ482" s="190"/>
    </row>
    <row r="483" spans="1:43" x14ac:dyDescent="0.35">
      <c r="A483">
        <v>193.19499999999999</v>
      </c>
      <c r="B483" t="s">
        <v>1487</v>
      </c>
      <c r="C483" t="s">
        <v>1573</v>
      </c>
      <c r="D483" s="197">
        <v>2.4332135582803898E-3</v>
      </c>
      <c r="E483" s="190">
        <v>1.24853024299701E-3</v>
      </c>
      <c r="F483" s="197">
        <v>3.0220205796788499E-3</v>
      </c>
      <c r="G483" s="190">
        <v>1.0775919368571901E-3</v>
      </c>
      <c r="H483" s="197">
        <v>2.4953079492707302E-3</v>
      </c>
      <c r="I483" s="190">
        <v>1.18249683512333E-3</v>
      </c>
      <c r="J483" s="197">
        <v>6.2102038937057302E-3</v>
      </c>
      <c r="K483" s="190">
        <v>4.91109302786085E-3</v>
      </c>
      <c r="L483" s="197">
        <v>5.5506801289049099E-3</v>
      </c>
      <c r="M483" s="190">
        <v>4.61931427187234E-3</v>
      </c>
      <c r="N483" s="197">
        <v>6.0846096629735801E-3</v>
      </c>
      <c r="O483" s="190">
        <v>2.1180688023719101E-3</v>
      </c>
      <c r="P483" s="197">
        <v>8.0130865271720707E-3</v>
      </c>
      <c r="Q483" s="190"/>
      <c r="R483" s="197">
        <v>1.9271377851266601E-3</v>
      </c>
      <c r="S483" s="190">
        <v>4.6144014021896098E-4</v>
      </c>
      <c r="T483" s="197">
        <v>2.3423340822400799E-3</v>
      </c>
      <c r="U483" s="190">
        <v>1.8760039510061399E-3</v>
      </c>
      <c r="V483" s="197">
        <v>8.0780821485019702E-4</v>
      </c>
      <c r="W483" s="190">
        <v>3.1677889889033899E-4</v>
      </c>
      <c r="X483" s="197">
        <v>8.4298091602614297E-4</v>
      </c>
      <c r="Y483" s="190">
        <v>1.7663989978871999E-4</v>
      </c>
      <c r="Z483" s="197">
        <v>5.3208269775142404E-4</v>
      </c>
      <c r="AA483" s="190">
        <v>8.9835191049267494E-5</v>
      </c>
      <c r="AB483" s="197">
        <v>3.0452166309801002E-4</v>
      </c>
      <c r="AC483" s="190">
        <v>4.8504150814921703E-5</v>
      </c>
      <c r="AD483" s="197">
        <v>7.1263542838902096E-4</v>
      </c>
      <c r="AE483" s="190">
        <v>5.7767376229167695E-4</v>
      </c>
      <c r="AF483" s="197">
        <v>1.9288542269434699E-2</v>
      </c>
      <c r="AG483" s="190"/>
      <c r="AH483" s="197">
        <v>2.3980636829453602E-3</v>
      </c>
      <c r="AI483" s="190"/>
      <c r="AJ483" s="197">
        <v>1.1139418161939901E-2</v>
      </c>
      <c r="AK483" s="190"/>
      <c r="AL483" s="197">
        <v>1.6988599291670601E-2</v>
      </c>
      <c r="AM483" s="190"/>
      <c r="AN483" s="197">
        <v>4.5580662892596502E-4</v>
      </c>
      <c r="AO483" s="190">
        <v>2.6911659386546702E-4</v>
      </c>
      <c r="AP483" s="197">
        <v>1.0002078249655701E-4</v>
      </c>
      <c r="AQ483" s="190"/>
    </row>
    <row r="484" spans="1:43" x14ac:dyDescent="0.35">
      <c r="A484">
        <v>195.065</v>
      </c>
      <c r="B484" t="s">
        <v>1488</v>
      </c>
      <c r="C484" t="s">
        <v>1573</v>
      </c>
      <c r="D484" s="197">
        <v>8.3966926321138204E-3</v>
      </c>
      <c r="E484" s="190">
        <v>8.9663984873056997E-3</v>
      </c>
      <c r="F484" s="197">
        <v>4.4923546578933904E-3</v>
      </c>
      <c r="G484" s="190">
        <v>1.3508507036927701E-3</v>
      </c>
      <c r="H484" s="197">
        <v>1.49317957744455E-2</v>
      </c>
      <c r="I484" s="190">
        <v>2.5756191548930499E-2</v>
      </c>
      <c r="J484" s="197">
        <v>4.5614948739383897E-3</v>
      </c>
      <c r="K484" s="190">
        <v>3.26211860547144E-3</v>
      </c>
      <c r="L484" s="197">
        <v>1.1236839189225E-2</v>
      </c>
      <c r="M484" s="190">
        <v>9.1584251866008905E-3</v>
      </c>
      <c r="N484" s="197">
        <v>4.3264080970634696E-3</v>
      </c>
      <c r="O484" s="190">
        <v>9.2967998616397002E-4</v>
      </c>
      <c r="P484" s="197">
        <v>6.8230156299853E-3</v>
      </c>
      <c r="Q484" s="190"/>
      <c r="R484" s="197">
        <v>2.0287557944882999E-3</v>
      </c>
      <c r="S484" s="190">
        <v>5.8405953262891303E-4</v>
      </c>
      <c r="T484" s="197">
        <v>1.4716326800003599E-3</v>
      </c>
      <c r="U484" s="190">
        <v>6.0885727774460799E-4</v>
      </c>
      <c r="V484" s="197">
        <v>6.3675617140783502E-4</v>
      </c>
      <c r="W484" s="190">
        <v>2.7169130379817998E-4</v>
      </c>
      <c r="X484" s="197">
        <v>7.3222728628351405E-4</v>
      </c>
      <c r="Y484" s="190">
        <v>2.69404340683676E-5</v>
      </c>
      <c r="Z484" s="197">
        <v>4.8460042892495601E-4</v>
      </c>
      <c r="AA484" s="190">
        <v>6.2420974865366995E-5</v>
      </c>
      <c r="AB484" s="197">
        <v>3.0354007980641401E-4</v>
      </c>
      <c r="AC484" s="190">
        <v>5.8709508865966498E-5</v>
      </c>
      <c r="AD484" s="197">
        <v>6.2378395529390598E-4</v>
      </c>
      <c r="AE484" s="190">
        <v>3.2847333515747997E-4</v>
      </c>
      <c r="AF484" s="197">
        <v>5.69835882353102E-3</v>
      </c>
      <c r="AG484" s="190"/>
      <c r="AH484" s="197">
        <v>2.20568450652218E-3</v>
      </c>
      <c r="AI484" s="190"/>
      <c r="AJ484" s="197">
        <v>1.5974093490087202E-2</v>
      </c>
      <c r="AK484" s="190"/>
      <c r="AL484" s="197">
        <v>1.44554564505268E-2</v>
      </c>
      <c r="AM484" s="190"/>
      <c r="AN484" s="197">
        <v>7.7930985173098105E-4</v>
      </c>
      <c r="AO484" s="190">
        <v>5.3142377367101999E-4</v>
      </c>
      <c r="AP484" s="197">
        <v>1.84412920315508E-4</v>
      </c>
      <c r="AQ484" s="190"/>
    </row>
    <row r="485" spans="1:43" x14ac:dyDescent="0.35">
      <c r="A485">
        <v>195.102</v>
      </c>
      <c r="B485" t="s">
        <v>1489</v>
      </c>
      <c r="C485" t="s">
        <v>1573</v>
      </c>
      <c r="D485" s="197">
        <v>5.6931324923593001E-3</v>
      </c>
      <c r="E485" s="190">
        <v>1.9439514120254101E-3</v>
      </c>
      <c r="F485" s="197">
        <v>4.9886522576735601E-3</v>
      </c>
      <c r="G485" s="190">
        <v>2.2151879431682999E-3</v>
      </c>
      <c r="H485" s="197">
        <v>5.4716977649191803E-3</v>
      </c>
      <c r="I485" s="190">
        <v>3.9483805328958104E-3</v>
      </c>
      <c r="J485" s="197">
        <v>9.7904722071521701E-3</v>
      </c>
      <c r="K485" s="190">
        <v>9.0179654817189696E-3</v>
      </c>
      <c r="L485" s="197">
        <v>1.09167451509475E-2</v>
      </c>
      <c r="M485" s="190">
        <v>8.0327745126531295E-3</v>
      </c>
      <c r="N485" s="197">
        <v>4.2874222899259096E-3</v>
      </c>
      <c r="O485" s="190">
        <v>1.5046868132430099E-3</v>
      </c>
      <c r="P485" s="197">
        <v>2.5151621444498E-2</v>
      </c>
      <c r="Q485" s="190"/>
      <c r="R485" s="197">
        <v>1.24354268622408E-3</v>
      </c>
      <c r="S485" s="190">
        <v>1.72606658032134E-4</v>
      </c>
      <c r="T485" s="197">
        <v>1.3774029645917899E-3</v>
      </c>
      <c r="U485" s="190">
        <v>6.88491285479693E-4</v>
      </c>
      <c r="V485" s="197">
        <v>7.91206349275806E-4</v>
      </c>
      <c r="W485" s="190">
        <v>2.0034815021816599E-4</v>
      </c>
      <c r="X485" s="197">
        <v>1.1660474745193901E-3</v>
      </c>
      <c r="Y485" s="190">
        <v>1.6347734422353599E-4</v>
      </c>
      <c r="Z485" s="197">
        <v>7.2912400833154405E-4</v>
      </c>
      <c r="AA485" s="190">
        <v>3.8145498757493501E-4</v>
      </c>
      <c r="AB485" s="197">
        <v>4.3273148454665101E-4</v>
      </c>
      <c r="AC485" s="190">
        <v>1.0993104094948199E-4</v>
      </c>
      <c r="AD485" s="197">
        <v>8.02990206976962E-4</v>
      </c>
      <c r="AE485" s="190">
        <v>2.1126609161996901E-4</v>
      </c>
      <c r="AF485" s="197">
        <v>8.9525688013299704E-3</v>
      </c>
      <c r="AG485" s="190"/>
      <c r="AH485" s="197">
        <v>3.4598387610594999E-3</v>
      </c>
      <c r="AI485" s="190"/>
      <c r="AJ485" s="197">
        <v>9.4327921397641002E-3</v>
      </c>
      <c r="AK485" s="190"/>
      <c r="AL485" s="197">
        <v>8.6329953470089399E-3</v>
      </c>
      <c r="AM485" s="190"/>
      <c r="AN485" s="197">
        <v>1.60446634118836E-3</v>
      </c>
      <c r="AO485" s="190">
        <v>1.5365027891643701E-3</v>
      </c>
      <c r="AP485" s="197">
        <v>4.6562296416567201E-4</v>
      </c>
      <c r="AQ485" s="190"/>
    </row>
    <row r="486" spans="1:43" x14ac:dyDescent="0.35">
      <c r="A486">
        <v>195.13800000000001</v>
      </c>
      <c r="B486" t="s">
        <v>1490</v>
      </c>
      <c r="C486" t="s">
        <v>1573</v>
      </c>
      <c r="D486" s="197">
        <v>2.3779257994267899E-3</v>
      </c>
      <c r="E486" s="190">
        <v>1.2334166458528801E-3</v>
      </c>
      <c r="F486" s="197">
        <v>2.6595958867562598E-3</v>
      </c>
      <c r="G486" s="190">
        <v>1.10545558819758E-3</v>
      </c>
      <c r="H486" s="197">
        <v>2.4739153899254701E-3</v>
      </c>
      <c r="I486" s="190">
        <v>1.2308165969666901E-3</v>
      </c>
      <c r="J486" s="197">
        <v>5.3443904014792596E-3</v>
      </c>
      <c r="K486" s="190">
        <v>4.2790581800487004E-3</v>
      </c>
      <c r="L486" s="197">
        <v>4.40825157840066E-3</v>
      </c>
      <c r="M486" s="190">
        <v>3.1431209535573499E-3</v>
      </c>
      <c r="N486" s="197">
        <v>5.9767016120941003E-3</v>
      </c>
      <c r="O486" s="190">
        <v>2.21451499800145E-3</v>
      </c>
      <c r="P486" s="197">
        <v>9.0715696495777595E-3</v>
      </c>
      <c r="Q486" s="190"/>
      <c r="R486" s="197">
        <v>1.9891419065050501E-3</v>
      </c>
      <c r="S486" s="190">
        <v>4.1272851095656499E-4</v>
      </c>
      <c r="T486" s="197">
        <v>9.0182446707004205E-3</v>
      </c>
      <c r="U486" s="190">
        <v>1.13609922022096E-3</v>
      </c>
      <c r="V486" s="197">
        <v>1.41846307882455E-2</v>
      </c>
      <c r="W486" s="190">
        <v>5.0556383087096302E-3</v>
      </c>
      <c r="X486" s="197">
        <v>1.9472058967203599E-2</v>
      </c>
      <c r="Y486" s="190">
        <v>2.3486962310980599E-3</v>
      </c>
      <c r="Z486" s="197">
        <v>1.14831901481285E-2</v>
      </c>
      <c r="AA486" s="190">
        <v>2.0054664566836302E-3</v>
      </c>
      <c r="AB486" s="197">
        <v>5.2927006827551597E-3</v>
      </c>
      <c r="AC486" s="190">
        <v>7.365382055921E-4</v>
      </c>
      <c r="AD486" s="197">
        <v>3.7658363501395799E-3</v>
      </c>
      <c r="AE486" s="190">
        <v>7.8789507774736805E-4</v>
      </c>
      <c r="AF486" s="197">
        <v>6.0159535820598103E-2</v>
      </c>
      <c r="AG486" s="190"/>
      <c r="AH486" s="197">
        <v>9.6312076533476999E-3</v>
      </c>
      <c r="AI486" s="190"/>
      <c r="AJ486" s="197">
        <v>9.3563836288505595E-3</v>
      </c>
      <c r="AK486" s="190"/>
      <c r="AL486" s="197">
        <v>9.04714459903697E-2</v>
      </c>
      <c r="AM486" s="190"/>
      <c r="AN486" s="197">
        <v>1.7637956690770701E-2</v>
      </c>
      <c r="AO486" s="190">
        <v>1.14144911276836E-2</v>
      </c>
      <c r="AP486" s="197">
        <v>1.3466235392169501E-3</v>
      </c>
      <c r="AQ486" s="190"/>
    </row>
    <row r="487" spans="1:43" x14ac:dyDescent="0.35">
      <c r="A487">
        <v>195.17400000000001</v>
      </c>
      <c r="B487" t="s">
        <v>1491</v>
      </c>
      <c r="C487" t="s">
        <v>1573</v>
      </c>
      <c r="D487" s="197">
        <v>1.86990036922332E-3</v>
      </c>
      <c r="E487" s="190">
        <v>7.4393881246265497E-4</v>
      </c>
      <c r="F487" s="197">
        <v>2.6072842312418101E-3</v>
      </c>
      <c r="G487" s="190">
        <v>7.3734213012738704E-4</v>
      </c>
      <c r="H487" s="197">
        <v>2.3952153470628E-3</v>
      </c>
      <c r="I487" s="190">
        <v>1.56162752482746E-3</v>
      </c>
      <c r="J487" s="197">
        <v>5.0093686330503796E-3</v>
      </c>
      <c r="K487" s="190">
        <v>4.2124678959713797E-3</v>
      </c>
      <c r="L487" s="197">
        <v>5.2283498912464796E-3</v>
      </c>
      <c r="M487" s="190">
        <v>4.2731717703021104E-3</v>
      </c>
      <c r="N487" s="197">
        <v>3.3605969145481499E-3</v>
      </c>
      <c r="O487" s="190">
        <v>7.9464032000002203E-4</v>
      </c>
      <c r="P487" s="197">
        <v>6.4492591149391603E-3</v>
      </c>
      <c r="Q487" s="190"/>
      <c r="R487" s="197">
        <v>1.5021727960290901E-3</v>
      </c>
      <c r="S487" s="190">
        <v>3.8530505157367801E-4</v>
      </c>
      <c r="T487" s="197">
        <v>2.6058159113357899E-3</v>
      </c>
      <c r="U487" s="190">
        <v>2.36520818297189E-3</v>
      </c>
      <c r="V487" s="197">
        <v>1.3146965594333499E-4</v>
      </c>
      <c r="W487" s="190">
        <v>2.4670086312114099E-5</v>
      </c>
      <c r="X487" s="197">
        <v>1.2799597388667399E-4</v>
      </c>
      <c r="Y487" s="190">
        <v>4.6583107836694799E-5</v>
      </c>
      <c r="Z487" s="197">
        <v>9.1450122055763595E-5</v>
      </c>
      <c r="AA487" s="190">
        <v>7.7519406244939301E-5</v>
      </c>
      <c r="AB487" s="197">
        <v>9.2871946570421694E-5</v>
      </c>
      <c r="AC487" s="190">
        <v>3.4717304481508298E-5</v>
      </c>
      <c r="AD487" s="197">
        <v>4.7250203451367899E-4</v>
      </c>
      <c r="AE487" s="190">
        <v>3.4488493349849698E-4</v>
      </c>
      <c r="AF487" s="197">
        <v>2.3306832975765299E-3</v>
      </c>
      <c r="AG487" s="190"/>
      <c r="AH487" s="197">
        <v>2.17103772664878E-3</v>
      </c>
      <c r="AI487" s="190"/>
      <c r="AJ487" s="197">
        <v>5.5801232974778204E-3</v>
      </c>
      <c r="AK487" s="190"/>
      <c r="AL487" s="197">
        <v>1.2644105971973499E-2</v>
      </c>
      <c r="AM487" s="190"/>
      <c r="AN487" s="197">
        <v>1.5771744550711301E-4</v>
      </c>
      <c r="AO487" s="190">
        <v>9.4905164815097104E-5</v>
      </c>
      <c r="AP487" s="197">
        <v>9.7871291415875994E-5</v>
      </c>
      <c r="AQ487" s="190"/>
    </row>
    <row r="488" spans="1:43" x14ac:dyDescent="0.35">
      <c r="A488">
        <v>195.21100000000001</v>
      </c>
      <c r="B488" t="s">
        <v>1492</v>
      </c>
      <c r="C488" t="s">
        <v>1573</v>
      </c>
      <c r="D488" s="197">
        <v>9.45566795040989E-4</v>
      </c>
      <c r="E488" s="190">
        <v>3.1297867444887701E-4</v>
      </c>
      <c r="F488" s="197">
        <v>1.1053657784894E-3</v>
      </c>
      <c r="G488" s="190">
        <v>3.60076015631434E-4</v>
      </c>
      <c r="H488" s="197">
        <v>8.3629787884196899E-4</v>
      </c>
      <c r="I488" s="190">
        <v>4.6073169762624998E-4</v>
      </c>
      <c r="J488" s="197">
        <v>1.9148369681254501E-3</v>
      </c>
      <c r="K488" s="190">
        <v>1.2702508305174099E-3</v>
      </c>
      <c r="L488" s="197">
        <v>1.70360317196643E-3</v>
      </c>
      <c r="M488" s="190">
        <v>1.4481000545681999E-3</v>
      </c>
      <c r="N488" s="197">
        <v>3.0755138836350599E-3</v>
      </c>
      <c r="O488" s="190">
        <v>6.6341645968916402E-4</v>
      </c>
      <c r="P488" s="197">
        <v>6.3411850766178597E-3</v>
      </c>
      <c r="Q488" s="190"/>
      <c r="R488" s="197">
        <v>1.2247967002201E-3</v>
      </c>
      <c r="S488" s="190">
        <v>2.1903576690769801E-4</v>
      </c>
      <c r="T488" s="197">
        <v>9.1289474740343204E-4</v>
      </c>
      <c r="U488" s="190">
        <v>4.9297864676576902E-4</v>
      </c>
      <c r="V488" s="197">
        <v>2.2363079159376401E-4</v>
      </c>
      <c r="W488" s="190">
        <v>8.7543491277326707E-5</v>
      </c>
      <c r="X488" s="197">
        <v>1.7284745968846501E-4</v>
      </c>
      <c r="Y488" s="190">
        <v>1.13674265270198E-5</v>
      </c>
      <c r="Z488" s="197">
        <v>1.5441653201384001E-4</v>
      </c>
      <c r="AA488" s="190">
        <v>1.00889545486478E-4</v>
      </c>
      <c r="AB488" s="197">
        <v>1.3096808042085701E-4</v>
      </c>
      <c r="AC488" s="190">
        <v>3.7429322827083503E-5</v>
      </c>
      <c r="AD488" s="197">
        <v>4.81767426719683E-4</v>
      </c>
      <c r="AE488" s="190">
        <v>3.3954444466089198E-4</v>
      </c>
      <c r="AF488" s="197">
        <v>7.6756645507340101E-3</v>
      </c>
      <c r="AG488" s="190"/>
      <c r="AH488" s="197">
        <v>1.5480443222903599E-3</v>
      </c>
      <c r="AI488" s="190"/>
      <c r="AJ488" s="197">
        <v>8.0382124181885804E-3</v>
      </c>
      <c r="AK488" s="190"/>
      <c r="AL488" s="197">
        <v>1.0355337464862399E-2</v>
      </c>
      <c r="AM488" s="190"/>
      <c r="AN488" s="197">
        <v>2.4262165003437999E-4</v>
      </c>
      <c r="AO488" s="190">
        <v>1.93968552663355E-4</v>
      </c>
      <c r="AP488" s="197">
        <v>1.25833459101187E-4</v>
      </c>
      <c r="AQ488" s="190"/>
    </row>
    <row r="489" spans="1:43" x14ac:dyDescent="0.35">
      <c r="A489">
        <v>196.13300000000001</v>
      </c>
      <c r="B489" t="s">
        <v>1493</v>
      </c>
      <c r="C489" t="s">
        <v>1573</v>
      </c>
      <c r="D489" s="197">
        <v>6.6849519439766698E-4</v>
      </c>
      <c r="E489" s="190">
        <v>5.0921511696349101E-4</v>
      </c>
      <c r="F489" s="197">
        <v>8.5681532003855699E-4</v>
      </c>
      <c r="G489" s="190">
        <v>4.8192641980693897E-4</v>
      </c>
      <c r="H489" s="197">
        <v>5.6982686705823701E-4</v>
      </c>
      <c r="I489" s="190">
        <v>3.6090908608069202E-4</v>
      </c>
      <c r="J489" s="197">
        <v>5.16222585509036E-3</v>
      </c>
      <c r="K489" s="190">
        <v>8.9636135152024992E-3</v>
      </c>
      <c r="L489" s="197">
        <v>4.8361356666996001E-3</v>
      </c>
      <c r="M489" s="190">
        <v>6.0453607386483799E-3</v>
      </c>
      <c r="N489" s="197">
        <v>1.04950160605938E-3</v>
      </c>
      <c r="O489" s="190">
        <v>1.99378253157561E-4</v>
      </c>
      <c r="P489" s="197">
        <v>2.75471664585025E-3</v>
      </c>
      <c r="Q489" s="190"/>
      <c r="R489" s="197">
        <v>5.0539682631731597E-4</v>
      </c>
      <c r="S489" s="190">
        <v>1.2518136757072099E-4</v>
      </c>
      <c r="T489" s="197">
        <v>8.4472617458841996E-4</v>
      </c>
      <c r="U489" s="190">
        <v>1.9685079558307701E-5</v>
      </c>
      <c r="V489" s="197">
        <v>5.5545292588854195E-4</v>
      </c>
      <c r="W489" s="190">
        <v>1.9853787043589099E-4</v>
      </c>
      <c r="X489" s="197">
        <v>7.17328230400354E-4</v>
      </c>
      <c r="Y489" s="190">
        <v>1.3563223097908699E-4</v>
      </c>
      <c r="Z489" s="197">
        <v>6.2655059359778998E-4</v>
      </c>
      <c r="AA489" s="190">
        <v>1.20840421968987E-4</v>
      </c>
      <c r="AB489" s="197">
        <v>3.2212218671776299E-4</v>
      </c>
      <c r="AC489" s="190">
        <v>7.3962699838598999E-5</v>
      </c>
      <c r="AD489" s="197">
        <v>3.8290148061076402E-4</v>
      </c>
      <c r="AE489" s="190">
        <v>9.4524351852213098E-6</v>
      </c>
      <c r="AF489" s="197">
        <v>5.7609723615890604E-3</v>
      </c>
      <c r="AG489" s="190"/>
      <c r="AH489" s="197">
        <v>1.17884218416863E-3</v>
      </c>
      <c r="AI489" s="190"/>
      <c r="AJ489" s="197">
        <v>4.7414463502197897E-3</v>
      </c>
      <c r="AK489" s="190"/>
      <c r="AL489" s="197">
        <v>8.6236114986069905E-3</v>
      </c>
      <c r="AM489" s="190"/>
      <c r="AN489" s="197">
        <v>1.4228545959603801E-3</v>
      </c>
      <c r="AO489" s="190">
        <v>9.7359256828902002E-4</v>
      </c>
      <c r="AP489" s="197">
        <v>1.46667550732253E-4</v>
      </c>
      <c r="AQ489" s="190"/>
    </row>
    <row r="490" spans="1:43" x14ac:dyDescent="0.35">
      <c r="A490">
        <v>197.08099999999999</v>
      </c>
      <c r="B490" t="s">
        <v>1494</v>
      </c>
      <c r="C490" t="s">
        <v>1573</v>
      </c>
      <c r="D490" s="197">
        <v>4.4276714159736897E-3</v>
      </c>
      <c r="E490" s="190">
        <v>1.6105501627717801E-3</v>
      </c>
      <c r="F490" s="197">
        <v>3.8215524665415001E-3</v>
      </c>
      <c r="G490" s="190">
        <v>1.1837311772214399E-3</v>
      </c>
      <c r="H490" s="197">
        <v>5.3310669048164698E-3</v>
      </c>
      <c r="I490" s="190">
        <v>4.5010985787121401E-3</v>
      </c>
      <c r="J490" s="197">
        <v>5.9789929787328203E-3</v>
      </c>
      <c r="K490" s="190">
        <v>3.9012686139988698E-3</v>
      </c>
      <c r="L490" s="197">
        <v>7.7917830151706504E-3</v>
      </c>
      <c r="M490" s="190">
        <v>5.7075245766577201E-3</v>
      </c>
      <c r="N490" s="197">
        <v>9.7026906628866396E-4</v>
      </c>
      <c r="O490" s="190">
        <v>6.2970852422631506E-5</v>
      </c>
      <c r="P490" s="197">
        <v>4.3579679034463498E-3</v>
      </c>
      <c r="Q490" s="190"/>
      <c r="R490" s="197">
        <v>3.96052373542857E-4</v>
      </c>
      <c r="S490" s="190">
        <v>1.6252526648229698E-5</v>
      </c>
      <c r="T490" s="197">
        <v>5.3988935932339503E-4</v>
      </c>
      <c r="U490" s="190">
        <v>2.7122127252809599E-4</v>
      </c>
      <c r="V490" s="197">
        <v>9.3449542773612506E-5</v>
      </c>
      <c r="W490" s="190">
        <v>4.2747767664788002E-5</v>
      </c>
      <c r="X490" s="197">
        <v>9.3086537722537798E-5</v>
      </c>
      <c r="Y490" s="190">
        <v>1.4508138284389801E-5</v>
      </c>
      <c r="Z490" s="197">
        <v>9.68593889425308E-5</v>
      </c>
      <c r="AA490" s="190">
        <v>2.7242623464921601E-5</v>
      </c>
      <c r="AB490" s="197">
        <v>5.4208283131431E-5</v>
      </c>
      <c r="AC490" s="190">
        <v>1.48623209228348E-5</v>
      </c>
      <c r="AD490" s="197">
        <v>3.5704024376138698E-4</v>
      </c>
      <c r="AE490" s="190">
        <v>3.12357450611989E-4</v>
      </c>
      <c r="AF490" s="197">
        <v>3.63278368748107E-3</v>
      </c>
      <c r="AG490" s="190"/>
      <c r="AH490" s="197">
        <v>2.39889814815208E-3</v>
      </c>
      <c r="AI490" s="190"/>
      <c r="AJ490" s="197">
        <v>3.4736751614788701E-3</v>
      </c>
      <c r="AK490" s="190"/>
      <c r="AL490" s="197">
        <v>2.04524666025627E-2</v>
      </c>
      <c r="AM490" s="190"/>
      <c r="AN490" s="197">
        <v>7.7287766328744203E-5</v>
      </c>
      <c r="AO490" s="190">
        <v>6.0516374461981003E-5</v>
      </c>
      <c r="AP490" s="197">
        <v>1.8732306778916099E-5</v>
      </c>
      <c r="AQ490" s="190"/>
    </row>
    <row r="491" spans="1:43" x14ac:dyDescent="0.35">
      <c r="A491">
        <v>197.13200000000001</v>
      </c>
      <c r="B491" t="s">
        <v>1495</v>
      </c>
      <c r="C491" t="s">
        <v>1573</v>
      </c>
      <c r="D491" s="197">
        <v>4.8738544241783404E-3</v>
      </c>
      <c r="E491" s="190">
        <v>4.2448561503524596E-3</v>
      </c>
      <c r="F491" s="197">
        <v>5.4855824222602096E-3</v>
      </c>
      <c r="G491" s="190">
        <v>3.6019039238528402E-3</v>
      </c>
      <c r="H491" s="197">
        <v>3.1645106162764601E-3</v>
      </c>
      <c r="I491" s="190">
        <v>1.58863681431484E-3</v>
      </c>
      <c r="J491" s="197">
        <v>9.2078932526270599E-3</v>
      </c>
      <c r="K491" s="190">
        <v>1.13368006477993E-2</v>
      </c>
      <c r="L491" s="197">
        <v>5.2488543851237097E-3</v>
      </c>
      <c r="M491" s="190">
        <v>3.4606594925868199E-3</v>
      </c>
      <c r="N491" s="197">
        <v>3.5358816410612599E-3</v>
      </c>
      <c r="O491" s="190">
        <v>1.35075544216914E-3</v>
      </c>
      <c r="P491" s="197">
        <v>9.0131760140258008E-3</v>
      </c>
      <c r="Q491" s="190"/>
      <c r="R491" s="197">
        <v>1.6555374119954201E-3</v>
      </c>
      <c r="S491" s="190">
        <v>3.57292921908417E-4</v>
      </c>
      <c r="T491" s="197">
        <v>2.7626348018719099E-3</v>
      </c>
      <c r="U491" s="190">
        <v>7.1673669742601195E-4</v>
      </c>
      <c r="V491" s="197">
        <v>2.3265626200514402E-3</v>
      </c>
      <c r="W491" s="190">
        <v>5.4822938983122395E-4</v>
      </c>
      <c r="X491" s="197">
        <v>3.49009246601251E-3</v>
      </c>
      <c r="Y491" s="190">
        <v>7.4690543487287997E-4</v>
      </c>
      <c r="Z491" s="197">
        <v>2.5720858260480498E-3</v>
      </c>
      <c r="AA491" s="190">
        <v>9.1361189229099699E-4</v>
      </c>
      <c r="AB491" s="197">
        <v>1.45522133286523E-3</v>
      </c>
      <c r="AC491" s="190">
        <v>1.90030796630263E-4</v>
      </c>
      <c r="AD491" s="197">
        <v>1.65406864328125E-3</v>
      </c>
      <c r="AE491" s="190">
        <v>9.4496294356933398E-5</v>
      </c>
      <c r="AF491" s="197">
        <v>2.1303760277878399E-2</v>
      </c>
      <c r="AG491" s="190"/>
      <c r="AH491" s="197">
        <v>7.7215636383314197E-3</v>
      </c>
      <c r="AI491" s="190"/>
      <c r="AJ491" s="197">
        <v>9.8497744231173696E-3</v>
      </c>
      <c r="AK491" s="190"/>
      <c r="AL491" s="197">
        <v>2.7906657545414E-2</v>
      </c>
      <c r="AM491" s="190"/>
      <c r="AN491" s="197">
        <v>6.6957187709208799E-3</v>
      </c>
      <c r="AO491" s="190">
        <v>5.9709210363714004E-3</v>
      </c>
      <c r="AP491" s="197">
        <v>7.7237613866252804E-4</v>
      </c>
      <c r="AQ491" s="190"/>
    </row>
    <row r="492" spans="1:43" x14ac:dyDescent="0.35">
      <c r="A492">
        <v>197.154</v>
      </c>
      <c r="B492" t="s">
        <v>1496</v>
      </c>
      <c r="C492" t="s">
        <v>1573</v>
      </c>
      <c r="D492" s="197">
        <v>2.1603625602332698E-3</v>
      </c>
      <c r="E492" s="190">
        <v>1.24239215483029E-3</v>
      </c>
      <c r="F492" s="197">
        <v>3.1053649621913498E-3</v>
      </c>
      <c r="G492" s="190">
        <v>1.34458389426732E-3</v>
      </c>
      <c r="H492" s="197">
        <v>2.6613008408762E-3</v>
      </c>
      <c r="I492" s="190">
        <v>1.5317866802062501E-3</v>
      </c>
      <c r="J492" s="197">
        <v>4.84756971712225E-3</v>
      </c>
      <c r="K492" s="190">
        <v>4.3404532681122401E-3</v>
      </c>
      <c r="L492" s="197">
        <v>3.6808230111848202E-3</v>
      </c>
      <c r="M492" s="190">
        <v>2.6032125061080302E-3</v>
      </c>
      <c r="N492" s="197">
        <v>6.0344249283977797E-3</v>
      </c>
      <c r="O492" s="190">
        <v>2.2840310702613299E-3</v>
      </c>
      <c r="P492" s="197">
        <v>7.2671017200821803E-3</v>
      </c>
      <c r="Q492" s="190"/>
      <c r="R492" s="197">
        <v>1.5752532147621399E-3</v>
      </c>
      <c r="S492" s="190">
        <v>3.5509198175104199E-4</v>
      </c>
      <c r="T492" s="197">
        <v>1.77595194286872E-3</v>
      </c>
      <c r="U492" s="190">
        <v>8.79732857142125E-4</v>
      </c>
      <c r="V492" s="197">
        <v>9.7336159669639104E-4</v>
      </c>
      <c r="W492" s="190">
        <v>4.9354120751725502E-4</v>
      </c>
      <c r="X492" s="197">
        <v>1.1975407494082099E-3</v>
      </c>
      <c r="Y492" s="190">
        <v>8.4994512919154706E-5</v>
      </c>
      <c r="Z492" s="197">
        <v>5.7450034307671301E-4</v>
      </c>
      <c r="AA492" s="190">
        <v>1.09024422509525E-4</v>
      </c>
      <c r="AB492" s="197">
        <v>3.7947527961972001E-4</v>
      </c>
      <c r="AC492" s="190">
        <v>6.4623489898096707E-5</v>
      </c>
      <c r="AD492" s="197">
        <v>5.4770250135722305E-4</v>
      </c>
      <c r="AE492" s="190">
        <v>2.00366899559503E-4</v>
      </c>
      <c r="AF492" s="197">
        <v>6.4732352674192698E-3</v>
      </c>
      <c r="AG492" s="190"/>
      <c r="AH492" s="197">
        <v>1.4510247898993601E-3</v>
      </c>
      <c r="AI492" s="190"/>
      <c r="AJ492" s="197">
        <v>1.32069227461872E-2</v>
      </c>
      <c r="AK492" s="190"/>
      <c r="AL492" s="197">
        <v>1.11895021205538E-2</v>
      </c>
      <c r="AM492" s="190"/>
      <c r="AN492" s="197">
        <v>5.6706293857379205E-4</v>
      </c>
      <c r="AO492" s="190">
        <v>3.1076898981579102E-4</v>
      </c>
      <c r="AP492" s="197">
        <v>1.6033626456543899E-4</v>
      </c>
      <c r="AQ492" s="190"/>
    </row>
    <row r="493" spans="1:43" x14ac:dyDescent="0.35">
      <c r="A493">
        <v>197.19</v>
      </c>
      <c r="B493" t="s">
        <v>1497</v>
      </c>
      <c r="C493" t="s">
        <v>1573</v>
      </c>
      <c r="D493" s="197">
        <v>1.6975774090180701E-3</v>
      </c>
      <c r="E493" s="190">
        <v>1.1051253006693401E-3</v>
      </c>
      <c r="F493" s="197">
        <v>2.2990382939109999E-3</v>
      </c>
      <c r="G493" s="190">
        <v>8.4623394730323602E-4</v>
      </c>
      <c r="H493" s="197">
        <v>1.3069622073210499E-3</v>
      </c>
      <c r="I493" s="190">
        <v>7.2489920285636895E-4</v>
      </c>
      <c r="J493" s="197">
        <v>4.49511372342732E-3</v>
      </c>
      <c r="K493" s="190">
        <v>3.8603996842549301E-3</v>
      </c>
      <c r="L493" s="197">
        <v>4.7034607537063096E-3</v>
      </c>
      <c r="M493" s="190">
        <v>4.1935010758961996E-3</v>
      </c>
      <c r="N493" s="197">
        <v>2.7491551843159901E-3</v>
      </c>
      <c r="O493" s="190">
        <v>8.5481941814948795E-4</v>
      </c>
      <c r="P493" s="197">
        <v>5.0668604999436198E-3</v>
      </c>
      <c r="Q493" s="190"/>
      <c r="R493" s="197">
        <v>1.54542155138281E-3</v>
      </c>
      <c r="S493" s="190">
        <v>4.35196956519388E-4</v>
      </c>
      <c r="T493" s="197">
        <v>1.0315207759779301E-3</v>
      </c>
      <c r="U493" s="190">
        <v>7.17802836973584E-4</v>
      </c>
      <c r="V493" s="197">
        <v>3.3491537139413298E-4</v>
      </c>
      <c r="W493" s="190">
        <v>1.6821582363989101E-4</v>
      </c>
      <c r="X493" s="197">
        <v>3.2695577481974599E-4</v>
      </c>
      <c r="Y493" s="190">
        <v>4.3596054150308397E-5</v>
      </c>
      <c r="Z493" s="197">
        <v>2.30182325444223E-4</v>
      </c>
      <c r="AA493" s="190">
        <v>4.0558017688733298E-5</v>
      </c>
      <c r="AB493" s="197">
        <v>1.81841572323715E-4</v>
      </c>
      <c r="AC493" s="190">
        <v>7.3220678149303294E-5</v>
      </c>
      <c r="AD493" s="197">
        <v>4.1867146225282799E-4</v>
      </c>
      <c r="AE493" s="190">
        <v>2.9781881514248301E-4</v>
      </c>
      <c r="AF493" s="197">
        <v>2.8465214125468E-3</v>
      </c>
      <c r="AG493" s="190"/>
      <c r="AH493" s="197">
        <v>1.04523709474284E-3</v>
      </c>
      <c r="AI493" s="190"/>
      <c r="AJ493" s="197">
        <v>4.8533461027347301E-3</v>
      </c>
      <c r="AK493" s="190"/>
      <c r="AL493" s="197">
        <v>6.6887150808639601E-3</v>
      </c>
      <c r="AM493" s="190"/>
      <c r="AN493" s="197">
        <v>2.0765207133138699E-4</v>
      </c>
      <c r="AO493" s="190">
        <v>1.2723186664263101E-4</v>
      </c>
      <c r="AP493" s="197">
        <v>9.0071090183149806E-5</v>
      </c>
      <c r="AQ493" s="190"/>
    </row>
    <row r="494" spans="1:43" x14ac:dyDescent="0.35">
      <c r="A494">
        <v>197.226</v>
      </c>
      <c r="B494" t="s">
        <v>1498</v>
      </c>
      <c r="C494" t="s">
        <v>1573</v>
      </c>
      <c r="D494" s="197">
        <v>1.4404346439664099E-3</v>
      </c>
      <c r="E494" s="190">
        <v>7.7978084369458196E-4</v>
      </c>
      <c r="F494" s="197">
        <v>1.9586026864320898E-3</v>
      </c>
      <c r="G494" s="190">
        <v>5.9809548979675403E-4</v>
      </c>
      <c r="H494" s="197">
        <v>1.2339056486083699E-3</v>
      </c>
      <c r="I494" s="190">
        <v>5.4084931615021098E-4</v>
      </c>
      <c r="J494" s="197">
        <v>4.56473873816999E-3</v>
      </c>
      <c r="K494" s="190">
        <v>4.1021901288833696E-3</v>
      </c>
      <c r="L494" s="197">
        <v>4.1870122445128903E-3</v>
      </c>
      <c r="M494" s="190">
        <v>3.8588197661239602E-3</v>
      </c>
      <c r="N494" s="197">
        <v>1.85762010668123E-3</v>
      </c>
      <c r="O494" s="190">
        <v>4.4901332263113199E-4</v>
      </c>
      <c r="P494" s="197">
        <v>4.7420055584563199E-3</v>
      </c>
      <c r="Q494" s="190"/>
      <c r="R494" s="197">
        <v>1.1138137494648599E-3</v>
      </c>
      <c r="S494" s="190">
        <v>2.2189572999839699E-4</v>
      </c>
      <c r="T494" s="197">
        <v>1.05921442506084E-3</v>
      </c>
      <c r="U494" s="190">
        <v>4.6915203814866898E-4</v>
      </c>
      <c r="V494" s="197">
        <v>3.86980434402608E-4</v>
      </c>
      <c r="W494" s="190">
        <v>1.5933207804338801E-4</v>
      </c>
      <c r="X494" s="197">
        <v>3.7379344774377899E-4</v>
      </c>
      <c r="Y494" s="190">
        <v>8.2275245928111094E-5</v>
      </c>
      <c r="Z494" s="197">
        <v>3.9432460033063702E-4</v>
      </c>
      <c r="AA494" s="190">
        <v>7.0424049496704006E-5</v>
      </c>
      <c r="AB494" s="197">
        <v>2.5279022986392599E-4</v>
      </c>
      <c r="AC494" s="190">
        <v>4.8372851500081399E-5</v>
      </c>
      <c r="AD494" s="197">
        <v>6.3719183672750299E-4</v>
      </c>
      <c r="AE494" s="190">
        <v>3.23711793342294E-4</v>
      </c>
      <c r="AF494" s="197">
        <v>5.7827860213084696E-3</v>
      </c>
      <c r="AG494" s="190"/>
      <c r="AH494" s="197">
        <v>1.57003381338702E-3</v>
      </c>
      <c r="AI494" s="190"/>
      <c r="AJ494" s="197">
        <v>7.8144679024987097E-3</v>
      </c>
      <c r="AK494" s="190"/>
      <c r="AL494" s="197">
        <v>8.15233246577916E-3</v>
      </c>
      <c r="AM494" s="190"/>
      <c r="AN494" s="197">
        <v>6.9873845749850996E-4</v>
      </c>
      <c r="AO494" s="190">
        <v>6.2056752472364001E-4</v>
      </c>
      <c r="AP494" s="197">
        <v>1.2310732777746599E-4</v>
      </c>
      <c r="AQ494" s="190"/>
    </row>
    <row r="495" spans="1:43" x14ac:dyDescent="0.35">
      <c r="A495">
        <v>198.07599999999999</v>
      </c>
      <c r="B495" t="s">
        <v>1499</v>
      </c>
      <c r="C495" t="s">
        <v>1573</v>
      </c>
      <c r="D495" s="197">
        <v>4.8394171719029098E-4</v>
      </c>
      <c r="E495" s="190">
        <v>2.7040923599209299E-4</v>
      </c>
      <c r="F495" s="197">
        <v>4.7676162979384199E-4</v>
      </c>
      <c r="G495" s="190">
        <v>1.7196916245600401E-4</v>
      </c>
      <c r="H495" s="197">
        <v>4.9930714161970104E-4</v>
      </c>
      <c r="I495" s="190">
        <v>3.1640081663843899E-4</v>
      </c>
      <c r="J495" s="197">
        <v>8.4182747370848798E-4</v>
      </c>
      <c r="K495" s="190">
        <v>7.70589835096209E-4</v>
      </c>
      <c r="L495" s="197">
        <v>1.0395222142000899E-3</v>
      </c>
      <c r="M495" s="190">
        <v>7.8087097975885404E-4</v>
      </c>
      <c r="N495" s="197">
        <v>2.06508936457633E-3</v>
      </c>
      <c r="O495" s="190">
        <v>2.64988218937768E-4</v>
      </c>
      <c r="P495" s="197">
        <v>4.7207956038243098E-3</v>
      </c>
      <c r="Q495" s="190"/>
      <c r="R495" s="197">
        <v>1.11787300996024E-3</v>
      </c>
      <c r="S495" s="190">
        <v>2.6852301302132399E-4</v>
      </c>
      <c r="T495" s="197">
        <v>1.4454254437551799E-3</v>
      </c>
      <c r="U495" s="190">
        <v>5.0134528387538397E-4</v>
      </c>
      <c r="V495" s="197">
        <v>5.1548334723672002E-4</v>
      </c>
      <c r="W495" s="190">
        <v>1.57410344725494E-4</v>
      </c>
      <c r="X495" s="197">
        <v>5.8219328586707605E-4</v>
      </c>
      <c r="Y495" s="190">
        <v>2.7350083861550798E-5</v>
      </c>
      <c r="Z495" s="197">
        <v>4.54685075999317E-4</v>
      </c>
      <c r="AA495" s="190">
        <v>7.7803761248882006E-5</v>
      </c>
      <c r="AB495" s="197">
        <v>2.7873850542129802E-4</v>
      </c>
      <c r="AC495" s="190">
        <v>5.3640561541488E-5</v>
      </c>
      <c r="AD495" s="197">
        <v>6.5444984328327999E-4</v>
      </c>
      <c r="AE495" s="190">
        <v>3.0745228709152497E-4</v>
      </c>
      <c r="AF495" s="197">
        <v>5.30711377640749E-3</v>
      </c>
      <c r="AG495" s="190"/>
      <c r="AH495" s="197">
        <v>1.87720947180224E-3</v>
      </c>
      <c r="AI495" s="190"/>
      <c r="AJ495" s="197">
        <v>1.6042860955158202E-2</v>
      </c>
      <c r="AK495" s="190"/>
      <c r="AL495" s="197">
        <v>1.14983154763484E-2</v>
      </c>
      <c r="AM495" s="190"/>
      <c r="AN495" s="197">
        <v>6.4911979769544895E-4</v>
      </c>
      <c r="AO495" s="190">
        <v>5.2294152914676305E-4</v>
      </c>
      <c r="AP495" s="197">
        <v>1.35823725664845E-4</v>
      </c>
      <c r="AQ495" s="190"/>
    </row>
    <row r="496" spans="1:43" x14ac:dyDescent="0.35">
      <c r="A496">
        <v>198.11199999999999</v>
      </c>
      <c r="B496" t="s">
        <v>1500</v>
      </c>
      <c r="C496" t="s">
        <v>1573</v>
      </c>
      <c r="D496" s="197">
        <v>5.7594520113161897E-4</v>
      </c>
      <c r="E496" s="190">
        <v>3.8400977846222799E-4</v>
      </c>
      <c r="F496" s="197">
        <v>5.7349017702766603E-4</v>
      </c>
      <c r="G496" s="190">
        <v>2.2457238591253999E-4</v>
      </c>
      <c r="H496" s="197">
        <v>5.4594275069185004E-4</v>
      </c>
      <c r="I496" s="190">
        <v>2.8478162399752402E-4</v>
      </c>
      <c r="J496" s="197">
        <v>1.27345830013075E-3</v>
      </c>
      <c r="K496" s="190">
        <v>1.2469725367720199E-3</v>
      </c>
      <c r="L496" s="197">
        <v>1.45675605512239E-3</v>
      </c>
      <c r="M496" s="190">
        <v>1.2031397658903401E-3</v>
      </c>
      <c r="N496" s="197">
        <v>3.1374983825854802E-4</v>
      </c>
      <c r="O496" s="190">
        <v>5.4634383952718502E-5</v>
      </c>
      <c r="P496" s="197">
        <v>1.04861756662863E-3</v>
      </c>
      <c r="Q496" s="190"/>
      <c r="R496" s="197">
        <v>2.1356914415556399E-4</v>
      </c>
      <c r="S496" s="190">
        <v>1.9982717589228601E-5</v>
      </c>
      <c r="T496" s="197">
        <v>2.81059962273112E-4</v>
      </c>
      <c r="U496" s="190">
        <v>1.5371162145201301E-4</v>
      </c>
      <c r="V496" s="197">
        <v>9.7937071216755306E-5</v>
      </c>
      <c r="W496" s="190">
        <v>3.1231445980805901E-5</v>
      </c>
      <c r="X496" s="197">
        <v>1.36646066593668E-4</v>
      </c>
      <c r="Y496" s="190">
        <v>1.4474730674762E-5</v>
      </c>
      <c r="Z496" s="197">
        <v>1.0519272418583199E-4</v>
      </c>
      <c r="AA496" s="190">
        <v>2.3366884695081699E-5</v>
      </c>
      <c r="AB496" s="197">
        <v>6.7143549036411594E-5</v>
      </c>
      <c r="AC496" s="190">
        <v>2.3953100335911599E-5</v>
      </c>
      <c r="AD496" s="197">
        <v>1.44508010179117E-4</v>
      </c>
      <c r="AE496" s="190">
        <v>8.0262680077224094E-5</v>
      </c>
      <c r="AF496" s="197">
        <v>9.9601705058024797E-4</v>
      </c>
      <c r="AG496" s="190"/>
      <c r="AH496" s="197">
        <v>4.6513980324692302E-4</v>
      </c>
      <c r="AI496" s="190"/>
      <c r="AJ496" s="197">
        <v>1.13213779577441E-3</v>
      </c>
      <c r="AK496" s="190"/>
      <c r="AL496" s="197">
        <v>4.6943505590393998E-3</v>
      </c>
      <c r="AM496" s="190"/>
      <c r="AN496" s="197">
        <v>8.5702116758148303E-5</v>
      </c>
      <c r="AO496" s="190">
        <v>6.3840392009822198E-5</v>
      </c>
      <c r="AP496" s="197">
        <v>5.4335501981969698E-5</v>
      </c>
      <c r="AQ496" s="190"/>
    </row>
    <row r="497" spans="1:43" x14ac:dyDescent="0.35">
      <c r="A497">
        <v>199.06</v>
      </c>
      <c r="B497" t="s">
        <v>1501</v>
      </c>
      <c r="C497" t="s">
        <v>1573</v>
      </c>
      <c r="D497" s="197">
        <v>1.5160940576298299E-3</v>
      </c>
      <c r="E497" s="190">
        <v>6.9049921707294698E-4</v>
      </c>
      <c r="F497" s="197">
        <v>1.4102511266856101E-3</v>
      </c>
      <c r="G497" s="190">
        <v>3.9635351400370901E-4</v>
      </c>
      <c r="H497" s="197">
        <v>1.6996859335408801E-3</v>
      </c>
      <c r="I497" s="190">
        <v>1.0838978915363199E-3</v>
      </c>
      <c r="J497" s="197">
        <v>1.5144502617517E-3</v>
      </c>
      <c r="K497" s="190">
        <v>1.19206810595323E-3</v>
      </c>
      <c r="L497" s="197">
        <v>1.73558070852792E-3</v>
      </c>
      <c r="M497" s="190">
        <v>1.0364658398562001E-3</v>
      </c>
      <c r="N497" s="197">
        <v>5.0552641023980096E-4</v>
      </c>
      <c r="O497" s="190">
        <v>6.3850056790139696E-5</v>
      </c>
      <c r="P497" s="197">
        <v>1.38395096114271E-3</v>
      </c>
      <c r="Q497" s="190"/>
      <c r="R497" s="197">
        <v>2.94153348864407E-4</v>
      </c>
      <c r="S497" s="190">
        <v>3.5586395235812599E-6</v>
      </c>
      <c r="T497" s="197">
        <v>3.3175707689408698E-4</v>
      </c>
      <c r="U497" s="190">
        <v>1.4326752445234701E-4</v>
      </c>
      <c r="V497" s="197">
        <v>1.10713566025802E-4</v>
      </c>
      <c r="W497" s="190">
        <v>3.0930067260481598E-5</v>
      </c>
      <c r="X497" s="197">
        <v>1.4669842215455801E-4</v>
      </c>
      <c r="Y497" s="190">
        <v>1.1054300416956E-5</v>
      </c>
      <c r="Z497" s="197">
        <v>1.0000084964452E-4</v>
      </c>
      <c r="AA497" s="190">
        <v>1.6163967300520699E-5</v>
      </c>
      <c r="AB497" s="197">
        <v>5.81486052453987E-5</v>
      </c>
      <c r="AC497" s="190">
        <v>1.64280428734501E-5</v>
      </c>
      <c r="AD497" s="197">
        <v>1.57264863925183E-4</v>
      </c>
      <c r="AE497" s="190">
        <v>8.4929830391838204E-5</v>
      </c>
      <c r="AF497" s="197">
        <v>1.17119177568295E-3</v>
      </c>
      <c r="AG497" s="190"/>
      <c r="AH497" s="197">
        <v>4.95287741070534E-4</v>
      </c>
      <c r="AI497" s="190"/>
      <c r="AJ497" s="197">
        <v>1.56349282049531E-3</v>
      </c>
      <c r="AK497" s="190"/>
      <c r="AL497" s="197">
        <v>7.7548717178677201E-3</v>
      </c>
      <c r="AM497" s="190"/>
      <c r="AN497" s="197">
        <v>5.95926070406417E-5</v>
      </c>
      <c r="AO497" s="190">
        <v>4.2197481058491201E-5</v>
      </c>
      <c r="AP497" s="197">
        <v>4.4710113513130797E-5</v>
      </c>
      <c r="AQ497" s="190"/>
    </row>
    <row r="498" spans="1:43" x14ac:dyDescent="0.35">
      <c r="A498">
        <v>199.07499999999999</v>
      </c>
      <c r="B498" t="s">
        <v>1502</v>
      </c>
      <c r="C498" t="s">
        <v>1573</v>
      </c>
      <c r="D498" s="197">
        <v>3.01891906317707E-3</v>
      </c>
      <c r="E498" s="190">
        <v>1.6666941544742099E-3</v>
      </c>
      <c r="F498" s="197">
        <v>2.5390303050745701E-3</v>
      </c>
      <c r="G498" s="190">
        <v>1.21027362305987E-3</v>
      </c>
      <c r="H498" s="197">
        <v>3.0431714159608499E-3</v>
      </c>
      <c r="I498" s="190">
        <v>2.34234949669016E-3</v>
      </c>
      <c r="J498" s="197">
        <v>3.2243505172422598E-3</v>
      </c>
      <c r="K498" s="190">
        <v>3.33222605129027E-3</v>
      </c>
      <c r="L498" s="197">
        <v>3.6598660903950199E-3</v>
      </c>
      <c r="M498" s="190">
        <v>2.40178356645616E-3</v>
      </c>
      <c r="N498" s="197">
        <v>9.54490378536567E-4</v>
      </c>
      <c r="O498" s="190">
        <v>2.9620743809805002E-4</v>
      </c>
      <c r="P498" s="197">
        <v>3.2589673884377999E-3</v>
      </c>
      <c r="Q498" s="190"/>
      <c r="R498" s="197">
        <v>5.6638575779164799E-4</v>
      </c>
      <c r="S498" s="190">
        <v>6.8888826393242894E-5</v>
      </c>
      <c r="T498" s="197">
        <v>6.1369977849672704E-4</v>
      </c>
      <c r="U498" s="190">
        <v>3.5563292953540301E-4</v>
      </c>
      <c r="V498" s="197">
        <v>3.1607440471087902E-4</v>
      </c>
      <c r="W498" s="190">
        <v>1.16446157059591E-4</v>
      </c>
      <c r="X498" s="197">
        <v>4.6425866190443702E-4</v>
      </c>
      <c r="Y498" s="190">
        <v>3.6367911866027002E-5</v>
      </c>
      <c r="Z498" s="197">
        <v>2.8704558454677799E-4</v>
      </c>
      <c r="AA498" s="190">
        <v>1.7250812733416601E-4</v>
      </c>
      <c r="AB498" s="197">
        <v>2.4701164902116298E-4</v>
      </c>
      <c r="AC498" s="190">
        <v>1.05091955379242E-4</v>
      </c>
      <c r="AD498" s="197">
        <v>4.0742034483301899E-4</v>
      </c>
      <c r="AE498" s="190">
        <v>1.09327765547319E-4</v>
      </c>
      <c r="AF498" s="197">
        <v>3.8966501007538499E-3</v>
      </c>
      <c r="AG498" s="190"/>
      <c r="AH498" s="197">
        <v>1.5813676739629601E-3</v>
      </c>
      <c r="AI498" s="190"/>
      <c r="AJ498" s="197">
        <v>2.4177823940259402E-3</v>
      </c>
      <c r="AK498" s="190"/>
      <c r="AL498" s="197">
        <v>3.20444052260531E-3</v>
      </c>
      <c r="AM498" s="190"/>
      <c r="AN498" s="197">
        <v>6.3514442153126695E-4</v>
      </c>
      <c r="AO498" s="190">
        <v>7.6547517858293495E-4</v>
      </c>
      <c r="AP498" s="197">
        <v>2.6262824698953499E-4</v>
      </c>
      <c r="AQ498" s="190"/>
    </row>
    <row r="499" spans="1:43" x14ac:dyDescent="0.35">
      <c r="A499">
        <v>199.096</v>
      </c>
      <c r="B499" t="s">
        <v>1503</v>
      </c>
      <c r="C499" t="s">
        <v>1573</v>
      </c>
      <c r="D499" s="197">
        <v>2.4362196610368601E-3</v>
      </c>
      <c r="E499" s="190">
        <v>9.8566803308299607E-4</v>
      </c>
      <c r="F499" s="197">
        <v>2.3497345560152699E-3</v>
      </c>
      <c r="G499" s="190">
        <v>7.54700784157078E-4</v>
      </c>
      <c r="H499" s="197">
        <v>2.2046937102479201E-3</v>
      </c>
      <c r="I499" s="190">
        <v>1.4044150123312801E-3</v>
      </c>
      <c r="J499" s="197">
        <v>3.4291324132739299E-3</v>
      </c>
      <c r="K499" s="190">
        <v>2.5735394185881499E-3</v>
      </c>
      <c r="L499" s="197">
        <v>3.7596752001449098E-3</v>
      </c>
      <c r="M499" s="190">
        <v>2.4966293191415602E-3</v>
      </c>
      <c r="N499" s="197">
        <v>1.6272782300901401E-3</v>
      </c>
      <c r="O499" s="190">
        <v>6.2009353501663901E-4</v>
      </c>
      <c r="P499" s="197">
        <v>4.8143399897967801E-3</v>
      </c>
      <c r="Q499" s="190"/>
      <c r="R499" s="197">
        <v>8.8075508175214899E-4</v>
      </c>
      <c r="S499" s="190">
        <v>1.4241251483714101E-4</v>
      </c>
      <c r="T499" s="197">
        <v>1.2104305089942001E-3</v>
      </c>
      <c r="U499" s="190">
        <v>5.0372367984013197E-4</v>
      </c>
      <c r="V499" s="197">
        <v>5.6805208690911802E-4</v>
      </c>
      <c r="W499" s="190">
        <v>1.8517586646363201E-4</v>
      </c>
      <c r="X499" s="197">
        <v>7.7403829477943904E-4</v>
      </c>
      <c r="Y499" s="190">
        <v>4.5304064654812501E-5</v>
      </c>
      <c r="Z499" s="197">
        <v>4.7651532611597998E-4</v>
      </c>
      <c r="AA499" s="190">
        <v>6.8835521129371305E-5</v>
      </c>
      <c r="AB499" s="197">
        <v>4.1009703733458199E-4</v>
      </c>
      <c r="AC499" s="190">
        <v>1.6905457952886099E-4</v>
      </c>
      <c r="AD499" s="197">
        <v>7.7692312512289198E-4</v>
      </c>
      <c r="AE499" s="190">
        <v>2.8027585563710698E-4</v>
      </c>
      <c r="AF499" s="197">
        <v>4.70300370812786E-3</v>
      </c>
      <c r="AG499" s="190"/>
      <c r="AH499" s="197">
        <v>1.9778025204927499E-3</v>
      </c>
      <c r="AI499" s="190"/>
      <c r="AJ499" s="197">
        <v>3.79646423186025E-3</v>
      </c>
      <c r="AK499" s="190"/>
      <c r="AL499" s="197">
        <v>5.5205394272955398E-3</v>
      </c>
      <c r="AM499" s="190"/>
      <c r="AN499" s="197">
        <v>8.8919365270335603E-4</v>
      </c>
      <c r="AO499" s="190">
        <v>6.7662282876426196E-4</v>
      </c>
      <c r="AP499" s="197">
        <v>3.4447151721003403E-4</v>
      </c>
      <c r="AQ499" s="190"/>
    </row>
    <row r="500" spans="1:43" x14ac:dyDescent="0.35">
      <c r="A500">
        <v>199.11199999999999</v>
      </c>
      <c r="B500" t="s">
        <v>1504</v>
      </c>
      <c r="C500" t="s">
        <v>1573</v>
      </c>
      <c r="D500" s="197">
        <v>2.5529005578034899E-3</v>
      </c>
      <c r="E500" s="190">
        <v>1.1938583736834101E-3</v>
      </c>
      <c r="F500" s="197">
        <v>2.6501152265606901E-3</v>
      </c>
      <c r="G500" s="190">
        <v>1.23159960352757E-3</v>
      </c>
      <c r="H500" s="197">
        <v>2.14896579430683E-3</v>
      </c>
      <c r="I500" s="190">
        <v>1.2559790410149299E-3</v>
      </c>
      <c r="J500" s="197">
        <v>4.3255574430377097E-3</v>
      </c>
      <c r="K500" s="190">
        <v>4.7602278808185003E-3</v>
      </c>
      <c r="L500" s="197">
        <v>3.94726168967515E-3</v>
      </c>
      <c r="M500" s="190">
        <v>2.61457082442182E-3</v>
      </c>
      <c r="N500" s="197">
        <v>2.1294269669019498E-3</v>
      </c>
      <c r="O500" s="190">
        <v>6.0676083575851396E-4</v>
      </c>
      <c r="P500" s="197">
        <v>4.7153329363079704E-3</v>
      </c>
      <c r="Q500" s="190"/>
      <c r="R500" s="197">
        <v>9.6823592930527804E-4</v>
      </c>
      <c r="S500" s="190">
        <v>1.16437794249964E-4</v>
      </c>
      <c r="T500" s="197">
        <v>2.2727393908589201E-3</v>
      </c>
      <c r="U500" s="190">
        <v>5.8679989453247201E-4</v>
      </c>
      <c r="V500" s="197">
        <v>2.1433910453294899E-3</v>
      </c>
      <c r="W500" s="190">
        <v>6.2922641010377297E-4</v>
      </c>
      <c r="X500" s="197">
        <v>2.6988892942972202E-3</v>
      </c>
      <c r="Y500" s="190">
        <v>4.2858513955633501E-4</v>
      </c>
      <c r="Z500" s="197">
        <v>1.9363824433577101E-3</v>
      </c>
      <c r="AA500" s="190">
        <v>3.9210850306601198E-4</v>
      </c>
      <c r="AB500" s="197">
        <v>9.8167670349981299E-4</v>
      </c>
      <c r="AC500" s="190">
        <v>1.0573691023036101E-4</v>
      </c>
      <c r="AD500" s="197">
        <v>8.2943477626592804E-4</v>
      </c>
      <c r="AE500" s="190">
        <v>1.41738080106831E-5</v>
      </c>
      <c r="AF500" s="197">
        <v>1.38045767324536E-2</v>
      </c>
      <c r="AG500" s="190"/>
      <c r="AH500" s="197">
        <v>3.4222232642447102E-3</v>
      </c>
      <c r="AI500" s="190"/>
      <c r="AJ500" s="197">
        <v>4.22997771101076E-3</v>
      </c>
      <c r="AK500" s="190"/>
      <c r="AL500" s="197">
        <v>1.3875772768441401E-2</v>
      </c>
      <c r="AM500" s="190"/>
      <c r="AN500" s="197">
        <v>3.5532722416708401E-3</v>
      </c>
      <c r="AO500" s="190">
        <v>2.4745085713379199E-3</v>
      </c>
      <c r="AP500" s="197">
        <v>3.4149730546960801E-4</v>
      </c>
      <c r="AQ500" s="190"/>
    </row>
    <row r="501" spans="1:43" x14ac:dyDescent="0.35">
      <c r="A501">
        <v>199.148</v>
      </c>
      <c r="B501" t="s">
        <v>1505</v>
      </c>
      <c r="C501" t="s">
        <v>1573</v>
      </c>
      <c r="D501" s="197">
        <v>3.6329145725968398E-3</v>
      </c>
      <c r="E501" s="190">
        <v>3.2220402202005199E-3</v>
      </c>
      <c r="F501" s="197">
        <v>4.7119216009027503E-3</v>
      </c>
      <c r="G501" s="190">
        <v>2.45318571591111E-3</v>
      </c>
      <c r="H501" s="197">
        <v>3.0096985799060601E-3</v>
      </c>
      <c r="I501" s="190">
        <v>1.5352270079362601E-3</v>
      </c>
      <c r="J501" s="197">
        <v>7.7525113354933303E-3</v>
      </c>
      <c r="K501" s="190">
        <v>7.5809835360370198E-3</v>
      </c>
      <c r="L501" s="197">
        <v>4.9196194203865E-3</v>
      </c>
      <c r="M501" s="190">
        <v>3.6564895730715999E-3</v>
      </c>
      <c r="N501" s="197">
        <v>2.1549568493289002E-3</v>
      </c>
      <c r="O501" s="190">
        <v>7.0879114583719601E-4</v>
      </c>
      <c r="P501" s="197">
        <v>3.85330840678224E-3</v>
      </c>
      <c r="Q501" s="190"/>
      <c r="R501" s="197">
        <v>8.3924870744243895E-4</v>
      </c>
      <c r="S501" s="190">
        <v>1.80884656391382E-4</v>
      </c>
      <c r="T501" s="197">
        <v>1.5723949066196901E-3</v>
      </c>
      <c r="U501" s="190">
        <v>5.7129722571843495E-4</v>
      </c>
      <c r="V501" s="197">
        <v>7.9185167229182897E-4</v>
      </c>
      <c r="W501" s="190">
        <v>1.9414165990099501E-4</v>
      </c>
      <c r="X501" s="197">
        <v>9.5869823963952504E-4</v>
      </c>
      <c r="Y501" s="190">
        <v>9.6630336508996197E-6</v>
      </c>
      <c r="Z501" s="197">
        <v>5.7382820081165904E-4</v>
      </c>
      <c r="AA501" s="190">
        <v>9.7185325956141404E-5</v>
      </c>
      <c r="AB501" s="197">
        <v>3.9307002549834798E-4</v>
      </c>
      <c r="AC501" s="190">
        <v>6.2515474580428701E-5</v>
      </c>
      <c r="AD501" s="197">
        <v>5.7148536291390395E-4</v>
      </c>
      <c r="AE501" s="190">
        <v>1.16792656134722E-4</v>
      </c>
      <c r="AF501" s="197">
        <v>5.7092105592472398E-3</v>
      </c>
      <c r="AG501" s="190"/>
      <c r="AH501" s="197">
        <v>2.1439147559595799E-3</v>
      </c>
      <c r="AI501" s="190"/>
      <c r="AJ501" s="197">
        <v>2.4599306737438801E-3</v>
      </c>
      <c r="AK501" s="190"/>
      <c r="AL501" s="197">
        <v>7.8766467877048399E-3</v>
      </c>
      <c r="AM501" s="190"/>
      <c r="AN501" s="197">
        <v>7.7949522364192698E-4</v>
      </c>
      <c r="AO501" s="190">
        <v>5.1122701765233495E-4</v>
      </c>
      <c r="AP501" s="197">
        <v>2.0171236340951201E-4</v>
      </c>
      <c r="AQ501" s="190"/>
    </row>
    <row r="502" spans="1:43" x14ac:dyDescent="0.35">
      <c r="A502">
        <v>199.16900000000001</v>
      </c>
      <c r="B502" t="s">
        <v>1506</v>
      </c>
      <c r="C502" t="s">
        <v>1573</v>
      </c>
      <c r="D502" s="197">
        <v>1.05313596931348E-2</v>
      </c>
      <c r="E502" s="190">
        <v>7.8149003255619208E-3</v>
      </c>
      <c r="F502" s="197">
        <v>1.41372549249719E-2</v>
      </c>
      <c r="G502" s="190">
        <v>7.5024205063311204E-3</v>
      </c>
      <c r="H502" s="197">
        <v>4.5871362600429901E-3</v>
      </c>
      <c r="I502" s="190">
        <v>3.2370757452661802E-3</v>
      </c>
      <c r="J502" s="197">
        <v>8.0099743358572392E-3</v>
      </c>
      <c r="K502" s="190">
        <v>8.3615550478931804E-3</v>
      </c>
      <c r="L502" s="197">
        <v>9.4415146468171205E-3</v>
      </c>
      <c r="M502" s="190">
        <v>7.1705445673690598E-3</v>
      </c>
      <c r="N502" s="197">
        <v>9.44719658964111E-3</v>
      </c>
      <c r="O502" s="190">
        <v>3.1339122479041698E-3</v>
      </c>
      <c r="P502" s="197">
        <v>8.4352277621532606E-3</v>
      </c>
      <c r="Q502" s="190"/>
      <c r="R502" s="197">
        <v>1.7563289033494299E-3</v>
      </c>
      <c r="S502" s="190">
        <v>5.0144434844429705E-4</v>
      </c>
      <c r="T502" s="197">
        <v>1.0995335589238399E-3</v>
      </c>
      <c r="U502" s="190">
        <v>7.0818408878723304E-4</v>
      </c>
      <c r="V502" s="197">
        <v>6.6412431830233695E-4</v>
      </c>
      <c r="W502" s="190">
        <v>3.2551803737628301E-4</v>
      </c>
      <c r="X502" s="197">
        <v>7.6691950196175896E-4</v>
      </c>
      <c r="Y502" s="190">
        <v>8.9296068893074805E-5</v>
      </c>
      <c r="Z502" s="197">
        <v>3.5859172618224499E-4</v>
      </c>
      <c r="AA502" s="190">
        <v>8.3123485677014106E-5</v>
      </c>
      <c r="AB502" s="197">
        <v>2.1993976858372999E-4</v>
      </c>
      <c r="AC502" s="190">
        <v>6.1791398073367203E-5</v>
      </c>
      <c r="AD502" s="197">
        <v>7.2242929746634899E-4</v>
      </c>
      <c r="AE502" s="190">
        <v>5.6781930961652904E-4</v>
      </c>
      <c r="AF502" s="197">
        <v>4.4802083714688898E-3</v>
      </c>
      <c r="AG502" s="190"/>
      <c r="AH502" s="197">
        <v>9.73897833814886E-4</v>
      </c>
      <c r="AI502" s="190"/>
      <c r="AJ502" s="197">
        <v>4.4864896214503999E-2</v>
      </c>
      <c r="AK502" s="190"/>
      <c r="AL502" s="197">
        <v>1.3635726974874701E-2</v>
      </c>
      <c r="AM502" s="190"/>
      <c r="AN502" s="197">
        <v>3.1376113480648002E-4</v>
      </c>
      <c r="AO502" s="190">
        <v>1.8734473442339199E-4</v>
      </c>
      <c r="AP502" s="197">
        <v>1.08473683630971E-4</v>
      </c>
      <c r="AQ502" s="190"/>
    </row>
    <row r="503" spans="1:43" x14ac:dyDescent="0.35">
      <c r="A503">
        <v>199.20599999999999</v>
      </c>
      <c r="B503" t="s">
        <v>1507</v>
      </c>
      <c r="C503" t="s">
        <v>1573</v>
      </c>
      <c r="D503" s="197">
        <v>1.3674902111246699E-3</v>
      </c>
      <c r="E503" s="190">
        <v>1.06465685245397E-3</v>
      </c>
      <c r="F503" s="197">
        <v>1.8803028491411E-3</v>
      </c>
      <c r="G503" s="190">
        <v>1.1372881421009499E-3</v>
      </c>
      <c r="H503" s="197">
        <v>9.0355112612736804E-4</v>
      </c>
      <c r="I503" s="190">
        <v>3.8829518793192098E-4</v>
      </c>
      <c r="J503" s="197">
        <v>4.5647385600792898E-3</v>
      </c>
      <c r="K503" s="190">
        <v>5.1525665471203299E-3</v>
      </c>
      <c r="L503" s="197">
        <v>6.0824975296662398E-3</v>
      </c>
      <c r="M503" s="190">
        <v>6.62748164624087E-3</v>
      </c>
      <c r="N503" s="197">
        <v>1.39338233639766E-2</v>
      </c>
      <c r="O503" s="190">
        <v>5.4723403966032199E-3</v>
      </c>
      <c r="P503" s="197">
        <v>1.7604300689840799E-2</v>
      </c>
      <c r="Q503" s="190"/>
      <c r="R503" s="197">
        <v>3.5613921530549398E-3</v>
      </c>
      <c r="S503" s="190">
        <v>1.04470170223256E-3</v>
      </c>
      <c r="T503" s="197">
        <v>1.2119025574020099E-3</v>
      </c>
      <c r="U503" s="190">
        <v>5.57128636161672E-4</v>
      </c>
      <c r="V503" s="197">
        <v>6.7060769789636303E-4</v>
      </c>
      <c r="W503" s="190">
        <v>2.87185144905818E-4</v>
      </c>
      <c r="X503" s="197">
        <v>7.5122551991938999E-4</v>
      </c>
      <c r="Y503" s="190">
        <v>3.2040600559001399E-5</v>
      </c>
      <c r="Z503" s="197">
        <v>5.2250444032480496E-4</v>
      </c>
      <c r="AA503" s="190">
        <v>8.563092884947E-5</v>
      </c>
      <c r="AB503" s="197">
        <v>3.4737889992133598E-4</v>
      </c>
      <c r="AC503" s="190">
        <v>1.0850512158966099E-4</v>
      </c>
      <c r="AD503" s="197">
        <v>8.8988713737317004E-4</v>
      </c>
      <c r="AE503" s="190">
        <v>6.1177517192172496E-4</v>
      </c>
      <c r="AF503" s="197">
        <v>5.7725263826686902E-3</v>
      </c>
      <c r="AG503" s="190"/>
      <c r="AH503" s="197">
        <v>1.35878326913601E-3</v>
      </c>
      <c r="AI503" s="190"/>
      <c r="AJ503" s="197">
        <v>8.9281398109287893E-3</v>
      </c>
      <c r="AK503" s="190"/>
      <c r="AL503" s="197">
        <v>1.0968018433506701E-2</v>
      </c>
      <c r="AM503" s="190"/>
      <c r="AN503" s="197">
        <v>4.3515826736935999E-4</v>
      </c>
      <c r="AO503" s="190">
        <v>3.1878477414900701E-4</v>
      </c>
      <c r="AP503" s="197">
        <v>1.5554001092968399E-4</v>
      </c>
      <c r="AQ503" s="190"/>
    </row>
    <row r="504" spans="1:43" x14ac:dyDescent="0.35">
      <c r="A504">
        <v>200.12799999999999</v>
      </c>
      <c r="B504" t="s">
        <v>1508</v>
      </c>
      <c r="C504" t="s">
        <v>1573</v>
      </c>
      <c r="D504" s="197">
        <v>3.5963798171028099E-4</v>
      </c>
      <c r="E504" s="190">
        <v>2.5775568944743E-4</v>
      </c>
      <c r="F504" s="197">
        <v>4.0165362453272097E-4</v>
      </c>
      <c r="G504" s="190">
        <v>1.8422250570724501E-4</v>
      </c>
      <c r="H504" s="197">
        <v>3.1179092225172301E-4</v>
      </c>
      <c r="I504" s="190">
        <v>1.78277287913585E-4</v>
      </c>
      <c r="J504" s="197">
        <v>9.4872585743795298E-4</v>
      </c>
      <c r="K504" s="190">
        <v>9.72925429323064E-4</v>
      </c>
      <c r="L504" s="197">
        <v>1.0013270045559301E-3</v>
      </c>
      <c r="M504" s="190">
        <v>8.4168724999333401E-4</v>
      </c>
      <c r="N504" s="197">
        <v>9.5761788731142899E-4</v>
      </c>
      <c r="O504" s="190">
        <v>1.05429522137524E-4</v>
      </c>
      <c r="P504" s="197">
        <v>5.0066543646746803E-3</v>
      </c>
      <c r="Q504" s="190"/>
      <c r="R504" s="197">
        <v>9.9755219488002799E-4</v>
      </c>
      <c r="S504" s="190">
        <v>1.06709609701061E-4</v>
      </c>
      <c r="T504" s="197">
        <v>1.11397099597814E-3</v>
      </c>
      <c r="U504" s="190">
        <v>4.29377503306656E-4</v>
      </c>
      <c r="V504" s="197">
        <v>3.9902056747710799E-4</v>
      </c>
      <c r="W504" s="190">
        <v>1.3485825396233601E-4</v>
      </c>
      <c r="X504" s="197">
        <v>3.7519041196468E-4</v>
      </c>
      <c r="Y504" s="190">
        <v>1.19297021472628E-4</v>
      </c>
      <c r="Z504" s="197">
        <v>4.7655088150298298E-4</v>
      </c>
      <c r="AA504" s="190">
        <v>8.1847888107008904E-5</v>
      </c>
      <c r="AB504" s="197">
        <v>3.2813939198999301E-4</v>
      </c>
      <c r="AC504" s="190">
        <v>1.06660205167406E-4</v>
      </c>
      <c r="AD504" s="197">
        <v>9.0832723242387399E-4</v>
      </c>
      <c r="AE504" s="190">
        <v>5.21807999701427E-4</v>
      </c>
      <c r="AF504" s="197">
        <v>5.8883853562188802E-3</v>
      </c>
      <c r="AG504" s="190"/>
      <c r="AH504" s="197">
        <v>2.3464212082134899E-3</v>
      </c>
      <c r="AI504" s="190"/>
      <c r="AJ504" s="197">
        <v>1.11778743260513E-2</v>
      </c>
      <c r="AK504" s="190"/>
      <c r="AL504" s="197">
        <v>1.28671246378357E-2</v>
      </c>
      <c r="AM504" s="190"/>
      <c r="AN504" s="197">
        <v>5.9033040661144798E-4</v>
      </c>
      <c r="AO504" s="190">
        <v>4.5632122115285702E-4</v>
      </c>
      <c r="AP504" s="197">
        <v>1.09878772050832E-4</v>
      </c>
      <c r="AQ504" s="190"/>
    </row>
    <row r="505" spans="1:43" x14ac:dyDescent="0.35">
      <c r="A505">
        <v>201.03899999999999</v>
      </c>
      <c r="B505" t="s">
        <v>1509</v>
      </c>
      <c r="C505" t="s">
        <v>1573</v>
      </c>
      <c r="D505" s="197">
        <v>6.3323954194471498E-4</v>
      </c>
      <c r="E505" s="190">
        <v>2.5437972348241601E-4</v>
      </c>
      <c r="F505" s="197">
        <v>8.2877088308885296E-4</v>
      </c>
      <c r="G505" s="190">
        <v>2.78391860913977E-4</v>
      </c>
      <c r="H505" s="197">
        <v>6.5887408812304298E-4</v>
      </c>
      <c r="I505" s="190">
        <v>3.8520184000000998E-4</v>
      </c>
      <c r="J505" s="197">
        <v>8.2011913798292805E-4</v>
      </c>
      <c r="K505" s="190">
        <v>5.4428140603722595E-4</v>
      </c>
      <c r="L505" s="197">
        <v>8.7001418400566098E-4</v>
      </c>
      <c r="M505" s="190">
        <v>5.2536887132410902E-4</v>
      </c>
      <c r="N505" s="197">
        <v>3.8861626907152899E-4</v>
      </c>
      <c r="O505" s="190">
        <v>8.4881171445266298E-5</v>
      </c>
      <c r="P505" s="197">
        <v>8.86279905579857E-4</v>
      </c>
      <c r="Q505" s="190"/>
      <c r="R505" s="197">
        <v>1.84765367640629E-4</v>
      </c>
      <c r="S505" s="190">
        <v>3.4430079785625502E-5</v>
      </c>
      <c r="T505" s="197">
        <v>2.53386910565468E-4</v>
      </c>
      <c r="U505" s="190">
        <v>1.3817193366829801E-4</v>
      </c>
      <c r="V505" s="197">
        <v>7.4978810796356201E-5</v>
      </c>
      <c r="W505" s="190">
        <v>1.9463987389784399E-5</v>
      </c>
      <c r="X505" s="197">
        <v>9.8264658460442102E-5</v>
      </c>
      <c r="Y505" s="190">
        <v>4.5245700353627602E-6</v>
      </c>
      <c r="Z505" s="197">
        <v>6.4812769523853902E-5</v>
      </c>
      <c r="AA505" s="190">
        <v>1.05845238343384E-5</v>
      </c>
      <c r="AB505" s="197">
        <v>3.7715045641653198E-5</v>
      </c>
      <c r="AC505" s="190">
        <v>1.13796894425657E-5</v>
      </c>
      <c r="AD505" s="197">
        <v>9.6122446058373505E-5</v>
      </c>
      <c r="AE505" s="190">
        <v>4.8120819469865399E-5</v>
      </c>
      <c r="AF505" s="197">
        <v>9.7501050350389299E-4</v>
      </c>
      <c r="AG505" s="190"/>
      <c r="AH505" s="197">
        <v>3.1317396067535598E-4</v>
      </c>
      <c r="AI505" s="190"/>
      <c r="AJ505" s="197">
        <v>1.1755429461258399E-3</v>
      </c>
      <c r="AK505" s="190"/>
      <c r="AL505" s="197">
        <v>6.7250313941233696E-3</v>
      </c>
      <c r="AM505" s="190"/>
      <c r="AN505" s="197">
        <v>4.37096062952076E-5</v>
      </c>
      <c r="AO505" s="190">
        <v>2.6681195093073601E-5</v>
      </c>
      <c r="AP505" s="197">
        <v>2.4080210382541002E-5</v>
      </c>
      <c r="AQ505" s="190"/>
    </row>
    <row r="506" spans="1:43" x14ac:dyDescent="0.35">
      <c r="A506">
        <v>201.07599999999999</v>
      </c>
      <c r="B506" t="s">
        <v>1510</v>
      </c>
      <c r="C506" t="s">
        <v>1573</v>
      </c>
      <c r="D506" s="197">
        <v>2.36873640859997E-3</v>
      </c>
      <c r="E506" s="190">
        <v>9.8541726840805006E-4</v>
      </c>
      <c r="F506" s="197">
        <v>2.2270882279285999E-3</v>
      </c>
      <c r="G506" s="190">
        <v>6.2738813277390102E-4</v>
      </c>
      <c r="H506" s="197">
        <v>2.3148544212875598E-3</v>
      </c>
      <c r="I506" s="190">
        <v>1.47550934668424E-3</v>
      </c>
      <c r="J506" s="197">
        <v>2.9730106937086698E-3</v>
      </c>
      <c r="K506" s="190">
        <v>2.2763609321720798E-3</v>
      </c>
      <c r="L506" s="197">
        <v>4.1978547064422302E-3</v>
      </c>
      <c r="M506" s="190">
        <v>2.8712765649654402E-3</v>
      </c>
      <c r="N506" s="197">
        <v>5.1492908827921804E-4</v>
      </c>
      <c r="O506" s="190">
        <v>1.5370617155367099E-4</v>
      </c>
      <c r="P506" s="197">
        <v>1.79451382668899E-3</v>
      </c>
      <c r="Q506" s="190"/>
      <c r="R506" s="197">
        <v>3.2175854237081997E-4</v>
      </c>
      <c r="S506" s="190">
        <v>3.44314969036489E-5</v>
      </c>
      <c r="T506" s="197">
        <v>3.7121316367958297E-4</v>
      </c>
      <c r="U506" s="190">
        <v>2.1013319606367901E-4</v>
      </c>
      <c r="V506" s="197">
        <v>1.4271057968904299E-4</v>
      </c>
      <c r="W506" s="190">
        <v>4.5274741166481101E-5</v>
      </c>
      <c r="X506" s="197">
        <v>2.1235714166929499E-4</v>
      </c>
      <c r="Y506" s="190">
        <v>2.2997837789797501E-5</v>
      </c>
      <c r="Z506" s="197">
        <v>1.19192865518061E-4</v>
      </c>
      <c r="AA506" s="190">
        <v>6.6347470819608703E-5</v>
      </c>
      <c r="AB506" s="197">
        <v>1.23546611843413E-4</v>
      </c>
      <c r="AC506" s="190">
        <v>8.2773604935702403E-5</v>
      </c>
      <c r="AD506" s="197">
        <v>2.55904805103575E-4</v>
      </c>
      <c r="AE506" s="190">
        <v>1.0232546424704601E-4</v>
      </c>
      <c r="AF506" s="197">
        <v>1.99253031546063E-3</v>
      </c>
      <c r="AG506" s="190"/>
      <c r="AH506" s="197">
        <v>7.4363972822453399E-4</v>
      </c>
      <c r="AI506" s="190"/>
      <c r="AJ506" s="197">
        <v>8.0286440306430397E-4</v>
      </c>
      <c r="AK506" s="190"/>
      <c r="AL506" s="197">
        <v>1.26647322572543E-3</v>
      </c>
      <c r="AM506" s="190"/>
      <c r="AN506" s="197">
        <v>2.6147458189794501E-4</v>
      </c>
      <c r="AO506" s="190">
        <v>3.0633004459878902E-4</v>
      </c>
      <c r="AP506" s="197">
        <v>1.7478220007696301E-4</v>
      </c>
      <c r="AQ506" s="190"/>
    </row>
    <row r="507" spans="1:43" x14ac:dyDescent="0.35">
      <c r="A507">
        <v>201.11199999999999</v>
      </c>
      <c r="B507" t="s">
        <v>1511</v>
      </c>
      <c r="C507" t="s">
        <v>1573</v>
      </c>
      <c r="D507" s="197">
        <v>2.0912467666028898E-3</v>
      </c>
      <c r="E507" s="190">
        <v>9.6207228394915197E-4</v>
      </c>
      <c r="F507" s="197">
        <v>2.0591341466934701E-3</v>
      </c>
      <c r="G507" s="190">
        <v>7.1691987171371803E-4</v>
      </c>
      <c r="H507" s="197">
        <v>1.7594919532711801E-3</v>
      </c>
      <c r="I507" s="190">
        <v>1.03354975710352E-3</v>
      </c>
      <c r="J507" s="197">
        <v>3.2366846546886502E-3</v>
      </c>
      <c r="K507" s="190">
        <v>2.3723079752178398E-3</v>
      </c>
      <c r="L507" s="197">
        <v>3.4796309932056502E-3</v>
      </c>
      <c r="M507" s="190">
        <v>2.3845891404961099E-3</v>
      </c>
      <c r="N507" s="197">
        <v>2.3086261878383901E-3</v>
      </c>
      <c r="O507" s="190">
        <v>6.5788358158084398E-4</v>
      </c>
      <c r="P507" s="197">
        <v>5.071296732522E-3</v>
      </c>
      <c r="Q507" s="190"/>
      <c r="R507" s="197">
        <v>7.5084887996564498E-4</v>
      </c>
      <c r="S507" s="190">
        <v>8.8615920091272504E-5</v>
      </c>
      <c r="T507" s="197">
        <v>8.63139710538646E-4</v>
      </c>
      <c r="U507" s="190">
        <v>4.7439424054311998E-4</v>
      </c>
      <c r="V507" s="197">
        <v>4.1430493960790401E-4</v>
      </c>
      <c r="W507" s="190">
        <v>1.3600272697993101E-4</v>
      </c>
      <c r="X507" s="197">
        <v>5.4007922021475198E-4</v>
      </c>
      <c r="Y507" s="190">
        <v>1.19313650484839E-5</v>
      </c>
      <c r="Z507" s="197">
        <v>3.1560082261722702E-4</v>
      </c>
      <c r="AA507" s="190">
        <v>1.2956405262734799E-4</v>
      </c>
      <c r="AB507" s="197">
        <v>2.27824486653904E-4</v>
      </c>
      <c r="AC507" s="190">
        <v>8.3759815528897406E-5</v>
      </c>
      <c r="AD507" s="197">
        <v>5.7442382792316602E-4</v>
      </c>
      <c r="AE507" s="190">
        <v>1.8323851116245599E-4</v>
      </c>
      <c r="AF507" s="197">
        <v>5.2086693179642096E-3</v>
      </c>
      <c r="AG507" s="190"/>
      <c r="AH507" s="197">
        <v>2.8694395475296198E-3</v>
      </c>
      <c r="AI507" s="190"/>
      <c r="AJ507" s="197">
        <v>3.70724918156027E-3</v>
      </c>
      <c r="AK507" s="190"/>
      <c r="AL507" s="197">
        <v>8.7860665470688003E-3</v>
      </c>
      <c r="AM507" s="190"/>
      <c r="AN507" s="197">
        <v>9.0078354874843596E-4</v>
      </c>
      <c r="AO507" s="190">
        <v>8.4312926670658604E-4</v>
      </c>
      <c r="AP507" s="197">
        <v>2.4753890701003002E-4</v>
      </c>
      <c r="AQ507" s="190"/>
    </row>
    <row r="508" spans="1:43" x14ac:dyDescent="0.35">
      <c r="A508">
        <v>201.12700000000001</v>
      </c>
      <c r="B508" t="s">
        <v>1512</v>
      </c>
      <c r="C508" t="s">
        <v>1573</v>
      </c>
      <c r="D508" s="197">
        <v>1.62282494345252E-3</v>
      </c>
      <c r="E508" s="190">
        <v>7.4319205280987198E-4</v>
      </c>
      <c r="F508" s="197">
        <v>1.89129604405101E-3</v>
      </c>
      <c r="G508" s="190">
        <v>8.2898690929932896E-4</v>
      </c>
      <c r="H508" s="197">
        <v>1.5702219190966999E-3</v>
      </c>
      <c r="I508" s="190">
        <v>7.9922939902375397E-4</v>
      </c>
      <c r="J508" s="197">
        <v>3.7760434822600802E-3</v>
      </c>
      <c r="K508" s="190">
        <v>3.3879556345641302E-3</v>
      </c>
      <c r="L508" s="197">
        <v>3.5388424127862899E-3</v>
      </c>
      <c r="M508" s="190">
        <v>2.7510519527933E-3</v>
      </c>
      <c r="N508" s="197">
        <v>2.7302967012054402E-3</v>
      </c>
      <c r="O508" s="190">
        <v>9.7047876980331396E-4</v>
      </c>
      <c r="P508" s="197">
        <v>3.8704530233557E-3</v>
      </c>
      <c r="Q508" s="190"/>
      <c r="R508" s="197">
        <v>7.5821691450789403E-4</v>
      </c>
      <c r="S508" s="190">
        <v>1.7370919189492099E-4</v>
      </c>
      <c r="T508" s="197">
        <v>1.79388464859641E-3</v>
      </c>
      <c r="U508" s="190">
        <v>4.0796303759506401E-4</v>
      </c>
      <c r="V508" s="197">
        <v>2.2875097714041E-3</v>
      </c>
      <c r="W508" s="190">
        <v>6.4280875122108797E-4</v>
      </c>
      <c r="X508" s="197">
        <v>2.5671057991617499E-3</v>
      </c>
      <c r="Y508" s="190">
        <v>4.9654288345474002E-4</v>
      </c>
      <c r="Z508" s="197">
        <v>1.4396795918893499E-3</v>
      </c>
      <c r="AA508" s="190">
        <v>2.4130088514167999E-4</v>
      </c>
      <c r="AB508" s="197">
        <v>8.2852005822903598E-4</v>
      </c>
      <c r="AC508" s="190">
        <v>2.4793312648618599E-4</v>
      </c>
      <c r="AD508" s="197">
        <v>7.3442731457491295E-4</v>
      </c>
      <c r="AE508" s="190">
        <v>7.9405963697066296E-5</v>
      </c>
      <c r="AF508" s="197">
        <v>7.0792581155127397E-3</v>
      </c>
      <c r="AG508" s="190"/>
      <c r="AH508" s="197">
        <v>1.89836202636758E-3</v>
      </c>
      <c r="AI508" s="190"/>
      <c r="AJ508" s="197">
        <v>5.2291117599421004E-3</v>
      </c>
      <c r="AK508" s="190"/>
      <c r="AL508" s="197">
        <v>1.08545894078534E-2</v>
      </c>
      <c r="AM508" s="190"/>
      <c r="AN508" s="197">
        <v>2.1709652699681802E-3</v>
      </c>
      <c r="AO508" s="190">
        <v>1.5920117399774399E-3</v>
      </c>
      <c r="AP508" s="197">
        <v>2.0224510971963701E-4</v>
      </c>
      <c r="AQ508" s="190"/>
    </row>
    <row r="509" spans="1:43" x14ac:dyDescent="0.35">
      <c r="A509">
        <v>201.16399999999999</v>
      </c>
      <c r="B509" t="s">
        <v>1513</v>
      </c>
      <c r="C509" t="s">
        <v>1573</v>
      </c>
      <c r="D509" s="197">
        <v>3.9482804098873499E-3</v>
      </c>
      <c r="E509" s="190">
        <v>3.5668066847540799E-3</v>
      </c>
      <c r="F509" s="197">
        <v>5.0848109679748899E-3</v>
      </c>
      <c r="G509" s="190">
        <v>2.35293760580832E-3</v>
      </c>
      <c r="H509" s="197">
        <v>3.3294422594660001E-3</v>
      </c>
      <c r="I509" s="190">
        <v>1.8365927166272701E-3</v>
      </c>
      <c r="J509" s="197">
        <v>7.1835112686584601E-3</v>
      </c>
      <c r="K509" s="190">
        <v>6.4729762988667396E-3</v>
      </c>
      <c r="L509" s="197">
        <v>5.0757599724573299E-3</v>
      </c>
      <c r="M509" s="190">
        <v>3.8204528493615301E-3</v>
      </c>
      <c r="N509" s="197">
        <v>2.3287878035370799E-3</v>
      </c>
      <c r="O509" s="190">
        <v>9.7059909225870702E-4</v>
      </c>
      <c r="P509" s="197">
        <v>3.5979947998405599E-3</v>
      </c>
      <c r="Q509" s="190"/>
      <c r="R509" s="197">
        <v>6.66608227013763E-4</v>
      </c>
      <c r="S509" s="190">
        <v>1.06259271665755E-4</v>
      </c>
      <c r="T509" s="197">
        <v>1.2341673325922101E-3</v>
      </c>
      <c r="U509" s="190">
        <v>4.5636016997620699E-4</v>
      </c>
      <c r="V509" s="197">
        <v>6.7970587413034196E-4</v>
      </c>
      <c r="W509" s="190">
        <v>1.7920612213835599E-4</v>
      </c>
      <c r="X509" s="197">
        <v>7.4359790089553702E-4</v>
      </c>
      <c r="Y509" s="190">
        <v>1.17663901167254E-5</v>
      </c>
      <c r="Z509" s="197">
        <v>4.9787298347220895E-4</v>
      </c>
      <c r="AA509" s="190">
        <v>9.1289575196317401E-5</v>
      </c>
      <c r="AB509" s="197">
        <v>3.01781523912185E-4</v>
      </c>
      <c r="AC509" s="190">
        <v>1.79026084071343E-5</v>
      </c>
      <c r="AD509" s="197">
        <v>3.9392342115382499E-4</v>
      </c>
      <c r="AE509" s="190">
        <v>3.3264913526698303E-5</v>
      </c>
      <c r="AF509" s="197">
        <v>4.3459290582864296E-3</v>
      </c>
      <c r="AG509" s="190"/>
      <c r="AH509" s="197">
        <v>1.51968312557217E-3</v>
      </c>
      <c r="AI509" s="190"/>
      <c r="AJ509" s="197">
        <v>4.0487586204389697E-3</v>
      </c>
      <c r="AK509" s="190"/>
      <c r="AL509" s="197">
        <v>7.2121759837142502E-3</v>
      </c>
      <c r="AM509" s="190"/>
      <c r="AN509" s="197">
        <v>7.4553971214159605E-4</v>
      </c>
      <c r="AO509" s="190">
        <v>5.7528308939716795E-4</v>
      </c>
      <c r="AP509" s="197">
        <v>1.13687235734349E-4</v>
      </c>
      <c r="AQ509" s="190"/>
    </row>
    <row r="510" spans="1:43" x14ac:dyDescent="0.35">
      <c r="A510">
        <v>201.185</v>
      </c>
      <c r="B510" t="s">
        <v>1514</v>
      </c>
      <c r="C510" t="s">
        <v>1573</v>
      </c>
      <c r="D510" s="197">
        <v>6.6586002161989396E-3</v>
      </c>
      <c r="E510" s="190">
        <v>5.0084149107171997E-3</v>
      </c>
      <c r="F510" s="197">
        <v>1.11936137831116E-2</v>
      </c>
      <c r="G510" s="190">
        <v>4.7402337861710796E-3</v>
      </c>
      <c r="H510" s="197">
        <v>1.57533194466234E-3</v>
      </c>
      <c r="I510" s="190">
        <v>1.1872383428917E-3</v>
      </c>
      <c r="J510" s="197">
        <v>2.4298436579905601E-3</v>
      </c>
      <c r="K510" s="190">
        <v>1.7659407995591499E-3</v>
      </c>
      <c r="L510" s="197">
        <v>7.2181146252624402E-3</v>
      </c>
      <c r="M510" s="190">
        <v>6.3101869307411801E-3</v>
      </c>
      <c r="N510" s="197">
        <v>1.31582916515408E-2</v>
      </c>
      <c r="O510" s="190">
        <v>5.2774046010524598E-3</v>
      </c>
      <c r="P510" s="197">
        <v>9.6714000925866208E-3</v>
      </c>
      <c r="Q510" s="190"/>
      <c r="R510" s="197">
        <v>2.9558263748955E-3</v>
      </c>
      <c r="S510" s="190">
        <v>1.086967291245E-3</v>
      </c>
      <c r="T510" s="197">
        <v>1.2193359867971999E-3</v>
      </c>
      <c r="U510" s="190">
        <v>9.08644264756211E-4</v>
      </c>
      <c r="V510" s="197">
        <v>9.8899332905050502E-4</v>
      </c>
      <c r="W510" s="190">
        <v>5.4043360307302597E-4</v>
      </c>
      <c r="X510" s="197">
        <v>1.0564858205336699E-3</v>
      </c>
      <c r="Y510" s="190">
        <v>4.0735871540808302E-5</v>
      </c>
      <c r="Z510" s="197">
        <v>4.2714870269585601E-4</v>
      </c>
      <c r="AA510" s="190">
        <v>1.2668635486612001E-4</v>
      </c>
      <c r="AB510" s="197">
        <v>2.6087195941105898E-4</v>
      </c>
      <c r="AC510" s="190">
        <v>9.1515278503967603E-5</v>
      </c>
      <c r="AD510" s="197">
        <v>1.8513404235380301E-3</v>
      </c>
      <c r="AE510" s="190">
        <v>1.70182798888237E-3</v>
      </c>
      <c r="AF510" s="197">
        <v>4.5685347597314496E-3</v>
      </c>
      <c r="AG510" s="190"/>
      <c r="AH510" s="197">
        <v>1.01930274748098E-3</v>
      </c>
      <c r="AI510" s="190"/>
      <c r="AJ510" s="197">
        <v>3.5652982638258099E-2</v>
      </c>
      <c r="AK510" s="190"/>
      <c r="AL510" s="197">
        <v>1.6390276385397601E-2</v>
      </c>
      <c r="AM510" s="190"/>
      <c r="AN510" s="197">
        <v>3.22320838831645E-4</v>
      </c>
      <c r="AO510" s="190">
        <v>1.7006497545576701E-4</v>
      </c>
      <c r="AP510" s="197">
        <v>6.94698519492966E-5</v>
      </c>
      <c r="AQ510" s="190"/>
    </row>
    <row r="511" spans="1:43" x14ac:dyDescent="0.35">
      <c r="A511">
        <v>203.07</v>
      </c>
      <c r="B511" t="s">
        <v>1515</v>
      </c>
      <c r="C511" t="s">
        <v>1573</v>
      </c>
      <c r="D511" s="197">
        <v>2.8492380221621602E-3</v>
      </c>
      <c r="E511" s="190">
        <v>1.4891857114715001E-3</v>
      </c>
      <c r="F511" s="197">
        <v>2.6111684001131302E-3</v>
      </c>
      <c r="G511" s="190">
        <v>1.2540587666380199E-3</v>
      </c>
      <c r="H511" s="197">
        <v>3.27994601116091E-3</v>
      </c>
      <c r="I511" s="190">
        <v>2.55170878674092E-3</v>
      </c>
      <c r="J511" s="197">
        <v>3.1778452610493899E-3</v>
      </c>
      <c r="K511" s="190">
        <v>3.5580985999364898E-3</v>
      </c>
      <c r="L511" s="197">
        <v>3.1966265073416602E-3</v>
      </c>
      <c r="M511" s="190">
        <v>2.4182970508534098E-3</v>
      </c>
      <c r="N511" s="197">
        <v>9.1883991162910201E-3</v>
      </c>
      <c r="O511" s="190">
        <v>3.72531213797315E-3</v>
      </c>
      <c r="P511" s="197">
        <v>1.11907226681578E-2</v>
      </c>
      <c r="Q511" s="190"/>
      <c r="R511" s="197">
        <v>1.33335876822358E-3</v>
      </c>
      <c r="S511" s="190">
        <v>1.28868939362827E-4</v>
      </c>
      <c r="T511" s="197">
        <v>4.02145169182245E-4</v>
      </c>
      <c r="U511" s="190">
        <v>2.1658025011175801E-4</v>
      </c>
      <c r="V511" s="197">
        <v>2.1976488256454901E-4</v>
      </c>
      <c r="W511" s="190">
        <v>8.4888366392723999E-5</v>
      </c>
      <c r="X511" s="197">
        <v>2.5550642828463201E-4</v>
      </c>
      <c r="Y511" s="190">
        <v>1.0904205473769399E-6</v>
      </c>
      <c r="Z511" s="197">
        <v>1.7994597444056501E-4</v>
      </c>
      <c r="AA511" s="190">
        <v>2.6530213999703298E-5</v>
      </c>
      <c r="AB511" s="197">
        <v>1.45583589768471E-4</v>
      </c>
      <c r="AC511" s="190">
        <v>4.8185811499224799E-5</v>
      </c>
      <c r="AD511" s="197">
        <v>3.6562927490652503E-4</v>
      </c>
      <c r="AE511" s="190">
        <v>2.4550791111828803E-4</v>
      </c>
      <c r="AF511" s="197">
        <v>9.99098212647416E-3</v>
      </c>
      <c r="AG511" s="190"/>
      <c r="AH511" s="197">
        <v>1.1424004167323401E-3</v>
      </c>
      <c r="AI511" s="190"/>
      <c r="AJ511" s="197">
        <v>5.5997495258285797E-3</v>
      </c>
      <c r="AK511" s="190"/>
      <c r="AL511" s="197">
        <v>1.16370258179522E-2</v>
      </c>
      <c r="AM511" s="190"/>
      <c r="AN511" s="197">
        <v>2.9465982214945801E-4</v>
      </c>
      <c r="AO511" s="190">
        <v>2.3912316363890201E-4</v>
      </c>
      <c r="AP511" s="197">
        <v>7.3874777021482399E-5</v>
      </c>
      <c r="AQ511" s="190"/>
    </row>
    <row r="512" spans="1:43" x14ac:dyDescent="0.35">
      <c r="A512">
        <v>203.09100000000001</v>
      </c>
      <c r="B512" t="s">
        <v>1516</v>
      </c>
      <c r="C512" t="s">
        <v>1573</v>
      </c>
      <c r="D512" s="197">
        <v>2.27962079623441E-3</v>
      </c>
      <c r="E512" s="190">
        <v>1.41293961270567E-3</v>
      </c>
      <c r="F512" s="197">
        <v>1.9297063307117299E-3</v>
      </c>
      <c r="G512" s="190">
        <v>7.2907410646594101E-4</v>
      </c>
      <c r="H512" s="197">
        <v>2.3066154355307301E-3</v>
      </c>
      <c r="I512" s="190">
        <v>1.71155235696266E-3</v>
      </c>
      <c r="J512" s="197">
        <v>3.7136393228598698E-3</v>
      </c>
      <c r="K512" s="190">
        <v>4.1129369222618097E-3</v>
      </c>
      <c r="L512" s="197">
        <v>2.5777554231169201E-3</v>
      </c>
      <c r="M512" s="190">
        <v>1.6784037972573101E-3</v>
      </c>
      <c r="N512" s="197">
        <v>1.7090255609398699E-3</v>
      </c>
      <c r="O512" s="190">
        <v>4.7624696999431598E-4</v>
      </c>
      <c r="P512" s="197">
        <v>4.2856550694221002E-3</v>
      </c>
      <c r="Q512" s="190"/>
      <c r="R512" s="197">
        <v>8.6517105893432603E-4</v>
      </c>
      <c r="S512" s="190">
        <v>2.18748230437264E-4</v>
      </c>
      <c r="T512" s="197">
        <v>9.4777335566036797E-4</v>
      </c>
      <c r="U512" s="190">
        <v>4.3169614849830601E-4</v>
      </c>
      <c r="V512" s="197">
        <v>6.18899950524981E-4</v>
      </c>
      <c r="W512" s="190">
        <v>2.99234191972033E-4</v>
      </c>
      <c r="X512" s="197">
        <v>9.4303861077249605E-4</v>
      </c>
      <c r="Y512" s="190">
        <v>8.1399041548615403E-5</v>
      </c>
      <c r="Z512" s="197">
        <v>5.2152154108816705E-4</v>
      </c>
      <c r="AA512" s="190">
        <v>8.13465189229259E-5</v>
      </c>
      <c r="AB512" s="197">
        <v>3.9457665237247499E-4</v>
      </c>
      <c r="AC512" s="190">
        <v>1.41410808596661E-4</v>
      </c>
      <c r="AD512" s="197">
        <v>6.0330191920576499E-4</v>
      </c>
      <c r="AE512" s="190">
        <v>3.19952556480536E-4</v>
      </c>
      <c r="AF512" s="197">
        <v>4.5611066419122201E-3</v>
      </c>
      <c r="AG512" s="190"/>
      <c r="AH512" s="197">
        <v>1.83125817939314E-3</v>
      </c>
      <c r="AI512" s="190"/>
      <c r="AJ512" s="197">
        <v>2.4751914981630901E-3</v>
      </c>
      <c r="AK512" s="190"/>
      <c r="AL512" s="197">
        <v>4.4391314773018697E-3</v>
      </c>
      <c r="AM512" s="190"/>
      <c r="AN512" s="197">
        <v>6.6084460733156303E-4</v>
      </c>
      <c r="AO512" s="190">
        <v>5.6215024073080603E-4</v>
      </c>
      <c r="AP512" s="197">
        <v>3.3655413357889797E-4</v>
      </c>
      <c r="AQ512" s="190"/>
    </row>
    <row r="513" spans="1:43" x14ac:dyDescent="0.35">
      <c r="A513">
        <v>203.179</v>
      </c>
      <c r="B513" t="s">
        <v>1517</v>
      </c>
      <c r="C513" t="s">
        <v>1573</v>
      </c>
      <c r="D513" s="197">
        <v>7.1030667635166604E-3</v>
      </c>
      <c r="E513" s="190">
        <v>6.1347588921524402E-3</v>
      </c>
      <c r="F513" s="197">
        <v>8.0288406128027692E-3</v>
      </c>
      <c r="G513" s="190">
        <v>3.2091686691953399E-3</v>
      </c>
      <c r="H513" s="197">
        <v>6.4954641138003999E-3</v>
      </c>
      <c r="I513" s="190">
        <v>3.7788773125234901E-3</v>
      </c>
      <c r="J513" s="197">
        <v>1.14057559134936E-2</v>
      </c>
      <c r="K513" s="190">
        <v>1.05779684291709E-2</v>
      </c>
      <c r="L513" s="197">
        <v>7.7121597580497797E-3</v>
      </c>
      <c r="M513" s="190">
        <v>4.7339101513956599E-3</v>
      </c>
      <c r="N513" s="197">
        <v>1.4247349470507399E-3</v>
      </c>
      <c r="O513" s="190">
        <v>5.6279316259477802E-5</v>
      </c>
      <c r="P513" s="197">
        <v>3.2370573909339599E-3</v>
      </c>
      <c r="Q513" s="190"/>
      <c r="R513" s="197">
        <v>9.5947944480460705E-4</v>
      </c>
      <c r="S513" s="190">
        <v>3.1496631288486599E-4</v>
      </c>
      <c r="T513" s="197">
        <v>1.5794746327938401E-3</v>
      </c>
      <c r="U513" s="190">
        <v>8.6771981836366305E-4</v>
      </c>
      <c r="V513" s="197">
        <v>7.9112072826428999E-4</v>
      </c>
      <c r="W513" s="190">
        <v>4.7850801616975802E-4</v>
      </c>
      <c r="X513" s="197">
        <v>1.1461709544024899E-3</v>
      </c>
      <c r="Y513" s="190">
        <v>4.0385427107176197E-4</v>
      </c>
      <c r="Z513" s="197">
        <v>8.3119874692616199E-4</v>
      </c>
      <c r="AA513" s="190">
        <v>1.43696662986614E-4</v>
      </c>
      <c r="AB513" s="197">
        <v>6.6311786872635405E-4</v>
      </c>
      <c r="AC513" s="190">
        <v>1.2906979137146499E-4</v>
      </c>
      <c r="AD513" s="197">
        <v>5.6044299966356999E-4</v>
      </c>
      <c r="AE513" s="190">
        <v>2.2277644291239699E-4</v>
      </c>
      <c r="AF513" s="197">
        <v>4.5282017239368904E-3</v>
      </c>
      <c r="AG513" s="190"/>
      <c r="AH513" s="197">
        <v>1.3351811988780999E-3</v>
      </c>
      <c r="AI513" s="190"/>
      <c r="AJ513" s="197">
        <v>2.2859741105317301E-3</v>
      </c>
      <c r="AK513" s="190"/>
      <c r="AL513" s="197">
        <v>5.2577691414247103E-3</v>
      </c>
      <c r="AM513" s="190"/>
      <c r="AN513" s="197">
        <v>5.3010298725799201E-4</v>
      </c>
      <c r="AO513" s="190">
        <v>3.3091128440785401E-4</v>
      </c>
      <c r="AP513" s="197">
        <v>2.3261898597909999E-4</v>
      </c>
      <c r="AQ513" s="190"/>
    </row>
    <row r="514" spans="1:43" x14ac:dyDescent="0.35">
      <c r="A514">
        <v>204.102</v>
      </c>
      <c r="B514" t="s">
        <v>1518</v>
      </c>
      <c r="C514" t="s">
        <v>1573</v>
      </c>
      <c r="D514" s="197">
        <v>3.15842188050839E-4</v>
      </c>
      <c r="E514" s="190">
        <v>1.9522184377649801E-4</v>
      </c>
      <c r="F514" s="197">
        <v>3.0378824128870401E-4</v>
      </c>
      <c r="G514" s="190">
        <v>1.06087029043606E-4</v>
      </c>
      <c r="H514" s="197">
        <v>2.9519800181594902E-4</v>
      </c>
      <c r="I514" s="190">
        <v>1.93089622728311E-4</v>
      </c>
      <c r="J514" s="197">
        <v>6.4282427558171203E-4</v>
      </c>
      <c r="K514" s="190">
        <v>6.3330347605010102E-4</v>
      </c>
      <c r="L514" s="197">
        <v>7.6031919493033302E-4</v>
      </c>
      <c r="M514" s="190">
        <v>5.9567085963932204E-4</v>
      </c>
      <c r="N514" s="197">
        <v>2.8515279363272E-2</v>
      </c>
      <c r="O514" s="190">
        <v>9.7280296074783307E-3</v>
      </c>
      <c r="P514" s="197">
        <v>1.1501282717846799E-2</v>
      </c>
      <c r="Q514" s="190"/>
      <c r="R514" s="197">
        <v>9.3758030165171993E-3</v>
      </c>
      <c r="S514" s="190">
        <v>4.5785236774306204E-3</v>
      </c>
      <c r="T514" s="197">
        <v>2.5838703430274799E-3</v>
      </c>
      <c r="U514" s="190">
        <v>1.93144421462802E-3</v>
      </c>
      <c r="V514" s="197">
        <v>2.15671262732515E-3</v>
      </c>
      <c r="W514" s="190">
        <v>1.1404778541632501E-3</v>
      </c>
      <c r="X514" s="197">
        <v>2.3719158611387298E-3</v>
      </c>
      <c r="Y514" s="190">
        <v>2.08261799237697E-4</v>
      </c>
      <c r="Z514" s="197">
        <v>9.6264595164536097E-4</v>
      </c>
      <c r="AA514" s="190">
        <v>3.0969654898522499E-4</v>
      </c>
      <c r="AB514" s="197">
        <v>5.4155214416884401E-4</v>
      </c>
      <c r="AC514" s="190">
        <v>1.6210339213317099E-4</v>
      </c>
      <c r="AD514" s="197">
        <v>7.7339624425790104E-3</v>
      </c>
      <c r="AE514" s="190">
        <v>7.5463516088490204E-3</v>
      </c>
      <c r="AF514" s="197">
        <v>4.5291083398247703E-3</v>
      </c>
      <c r="AG514" s="190"/>
      <c r="AH514" s="197">
        <v>1.28526978377837E-3</v>
      </c>
      <c r="AI514" s="190"/>
      <c r="AJ514" s="197">
        <v>4.9036060195174001E-2</v>
      </c>
      <c r="AK514" s="190"/>
      <c r="AL514" s="197">
        <v>3.28579540936835E-2</v>
      </c>
      <c r="AM514" s="190"/>
      <c r="AN514" s="197">
        <v>4.1263278484662998E-4</v>
      </c>
      <c r="AO514" s="190">
        <v>1.8070347778524E-4</v>
      </c>
      <c r="AP514" s="197">
        <v>1.09783398869032E-4</v>
      </c>
      <c r="AQ514" s="190"/>
    </row>
    <row r="515" spans="1:43" x14ac:dyDescent="0.35">
      <c r="A515">
        <v>205.071</v>
      </c>
      <c r="B515" t="s">
        <v>1519</v>
      </c>
      <c r="C515" t="s">
        <v>1573</v>
      </c>
      <c r="D515" s="197">
        <v>9.0931446564763395E-3</v>
      </c>
      <c r="E515" s="190">
        <v>4.91848332525278E-3</v>
      </c>
      <c r="F515" s="197">
        <v>7.8745583914858492E-3</v>
      </c>
      <c r="G515" s="190">
        <v>4.0210765767682002E-3</v>
      </c>
      <c r="H515" s="197">
        <v>8.14079599588401E-3</v>
      </c>
      <c r="I515" s="190">
        <v>8.3182367775720203E-3</v>
      </c>
      <c r="J515" s="197">
        <v>5.0968443216913E-3</v>
      </c>
      <c r="K515" s="190">
        <v>3.2149002089486901E-3</v>
      </c>
      <c r="L515" s="197">
        <v>9.8279918700350799E-3</v>
      </c>
      <c r="M515" s="190">
        <v>8.4171660196412403E-3</v>
      </c>
      <c r="N515" s="197">
        <v>2.5695449952716003E-4</v>
      </c>
      <c r="O515" s="190">
        <v>5.6984877279405901E-5</v>
      </c>
      <c r="P515" s="197">
        <v>6.1433918161748395E-4</v>
      </c>
      <c r="Q515" s="190"/>
      <c r="R515" s="197">
        <v>1.15463270221195E-4</v>
      </c>
      <c r="S515" s="190">
        <v>1.57388334781061E-5</v>
      </c>
      <c r="T515" s="197">
        <v>1.8077391535565999E-4</v>
      </c>
      <c r="U515" s="190">
        <v>7.3204126823227795E-5</v>
      </c>
      <c r="V515" s="197">
        <v>6.5388800789110307E-5</v>
      </c>
      <c r="W515" s="190">
        <v>3.0733139276271701E-5</v>
      </c>
      <c r="X515" s="197">
        <v>9.4209360792385597E-5</v>
      </c>
      <c r="Y515" s="190">
        <v>1.8392994402847699E-5</v>
      </c>
      <c r="Z515" s="197">
        <v>6.1062130653131102E-5</v>
      </c>
      <c r="AA515" s="190">
        <v>4.9688011795995798E-6</v>
      </c>
      <c r="AB515" s="197">
        <v>4.1747543737682102E-5</v>
      </c>
      <c r="AC515" s="190">
        <v>3.5951713846095502E-6</v>
      </c>
      <c r="AD515" s="197">
        <v>7.5211129048839494E-5</v>
      </c>
      <c r="AE515" s="190">
        <v>3.6947811636256498E-5</v>
      </c>
      <c r="AF515" s="197">
        <v>6.4544626601744899E-4</v>
      </c>
      <c r="AG515" s="190"/>
      <c r="AH515" s="197">
        <v>3.0356801175427002E-4</v>
      </c>
      <c r="AI515" s="190"/>
      <c r="AJ515" s="197">
        <v>7.66473594580957E-4</v>
      </c>
      <c r="AK515" s="190"/>
      <c r="AL515" s="197">
        <v>3.9468451707973798E-3</v>
      </c>
      <c r="AM515" s="190"/>
      <c r="AN515" s="197">
        <v>3.8278236357928599E-5</v>
      </c>
      <c r="AO515" s="190">
        <v>2.5286964485159E-5</v>
      </c>
      <c r="AP515" s="197">
        <v>2.1648745660461301E-5</v>
      </c>
      <c r="AQ515" s="190"/>
    </row>
    <row r="516" spans="1:43" x14ac:dyDescent="0.35">
      <c r="A516">
        <v>205.08600000000001</v>
      </c>
      <c r="B516" t="s">
        <v>1520</v>
      </c>
      <c r="C516" t="s">
        <v>1573</v>
      </c>
      <c r="D516" s="197">
        <v>8.6879539557602799E-3</v>
      </c>
      <c r="E516" s="190">
        <v>4.7879822213162298E-3</v>
      </c>
      <c r="F516" s="197">
        <v>6.9809014143085097E-3</v>
      </c>
      <c r="G516" s="190">
        <v>3.2995834080758899E-3</v>
      </c>
      <c r="H516" s="197">
        <v>1.0486031431877801E-2</v>
      </c>
      <c r="I516" s="190">
        <v>1.07507518604709E-2</v>
      </c>
      <c r="J516" s="197">
        <v>7.9826015882336707E-3</v>
      </c>
      <c r="K516" s="190">
        <v>8.7621423740798596E-3</v>
      </c>
      <c r="L516" s="197">
        <v>1.39091665878861E-2</v>
      </c>
      <c r="M516" s="190">
        <v>1.0019775545384999E-2</v>
      </c>
      <c r="N516" s="197">
        <v>9.4293113937265801E-3</v>
      </c>
      <c r="O516" s="190">
        <v>1.9839667937842E-3</v>
      </c>
      <c r="P516" s="197">
        <v>1.8465895123817098E-2</v>
      </c>
      <c r="Q516" s="190"/>
      <c r="R516" s="197">
        <v>9.1065413053721602E-4</v>
      </c>
      <c r="S516" s="190">
        <v>2.27752544457956E-4</v>
      </c>
      <c r="T516" s="197">
        <v>1.1291686641125699E-3</v>
      </c>
      <c r="U516" s="190">
        <v>9.2465387411780597E-5</v>
      </c>
      <c r="V516" s="197">
        <v>1.06836345304989E-3</v>
      </c>
      <c r="W516" s="190">
        <v>4.9222742129240496E-4</v>
      </c>
      <c r="X516" s="197">
        <v>1.33804497064474E-3</v>
      </c>
      <c r="Y516" s="190">
        <v>2.03487314857194E-4</v>
      </c>
      <c r="Z516" s="197">
        <v>7.0575803479666296E-4</v>
      </c>
      <c r="AA516" s="190">
        <v>7.8695411632367696E-5</v>
      </c>
      <c r="AB516" s="197">
        <v>4.81230488766384E-4</v>
      </c>
      <c r="AC516" s="190">
        <v>5.0525012975057797E-5</v>
      </c>
      <c r="AD516" s="197">
        <v>8.6529160782395005E-4</v>
      </c>
      <c r="AE516" s="190">
        <v>3.7672888971267002E-4</v>
      </c>
      <c r="AF516" s="197">
        <v>9.2701027774486199E-3</v>
      </c>
      <c r="AG516" s="190"/>
      <c r="AH516" s="197">
        <v>5.3175418347228397E-3</v>
      </c>
      <c r="AI516" s="190"/>
      <c r="AJ516" s="197">
        <v>4.5385050653639902E-3</v>
      </c>
      <c r="AK516" s="190"/>
      <c r="AL516" s="197">
        <v>1.4711243427144E-2</v>
      </c>
      <c r="AM516" s="190"/>
      <c r="AN516" s="197">
        <v>2.27123275349111E-3</v>
      </c>
      <c r="AO516" s="190">
        <v>1.49829031933595E-3</v>
      </c>
      <c r="AP516" s="197">
        <v>7.9655676053218001E-4</v>
      </c>
      <c r="AQ516" s="190"/>
    </row>
    <row r="517" spans="1:43" x14ac:dyDescent="0.35">
      <c r="A517">
        <v>205.19499999999999</v>
      </c>
      <c r="B517" t="s">
        <v>1137</v>
      </c>
      <c r="C517" t="s">
        <v>98</v>
      </c>
      <c r="D517" s="197">
        <v>7.5450712395377095E-2</v>
      </c>
      <c r="E517" s="190">
        <v>6.5259683654046899E-2</v>
      </c>
      <c r="F517" s="197">
        <v>0.14674259094813599</v>
      </c>
      <c r="G517" s="190">
        <v>6.9515253290219001E-2</v>
      </c>
      <c r="H517" s="197">
        <v>6.18540201232003E-2</v>
      </c>
      <c r="I517" s="190">
        <v>3.2468388210568098E-2</v>
      </c>
      <c r="J517" s="197">
        <v>0.15930512003753</v>
      </c>
      <c r="K517" s="190">
        <v>0.12628492094687599</v>
      </c>
      <c r="L517" s="197">
        <v>7.1086843362573301E-2</v>
      </c>
      <c r="M517" s="190">
        <v>1.11429641766844E-2</v>
      </c>
      <c r="N517" s="197">
        <v>6.4275446692423702E-3</v>
      </c>
      <c r="O517" s="190">
        <v>2.6281528992849598E-3</v>
      </c>
      <c r="P517" s="197">
        <v>1.2403976950398601E-2</v>
      </c>
      <c r="Q517" s="190"/>
      <c r="R517" s="197">
        <v>1.7634763539297799E-3</v>
      </c>
      <c r="S517" s="190">
        <v>1.5514037265032901E-4</v>
      </c>
      <c r="T517" s="197">
        <v>2.1018240107928401E-3</v>
      </c>
      <c r="U517" s="190">
        <v>5.5672914097841498E-4</v>
      </c>
      <c r="V517" s="197">
        <v>1.4414993578990799E-3</v>
      </c>
      <c r="W517" s="190">
        <v>5.8176524473808997E-4</v>
      </c>
      <c r="X517" s="197">
        <v>2.07056506343151E-3</v>
      </c>
      <c r="Y517" s="190">
        <v>1.2044223919562201E-4</v>
      </c>
      <c r="Z517" s="197">
        <v>1.1059100832834399E-3</v>
      </c>
      <c r="AA517" s="190">
        <v>2.0640940555995E-4</v>
      </c>
      <c r="AB517" s="197">
        <v>7.6648495621369698E-4</v>
      </c>
      <c r="AC517" s="190">
        <v>2.28286858074029E-4</v>
      </c>
      <c r="AD517" s="197">
        <v>1.31632984471353E-3</v>
      </c>
      <c r="AE517" s="190">
        <v>6.7297180435449205E-4</v>
      </c>
      <c r="AF517" s="197">
        <v>9.7601710135798107E-3</v>
      </c>
      <c r="AG517" s="190"/>
      <c r="AH517" s="197">
        <v>4.7027997716527501E-3</v>
      </c>
      <c r="AI517" s="190"/>
      <c r="AJ517" s="197">
        <v>6.4355589653505496E-3</v>
      </c>
      <c r="AK517" s="190"/>
      <c r="AL517" s="197">
        <v>1.5964898676413899E-2</v>
      </c>
      <c r="AM517" s="190"/>
      <c r="AN517" s="197">
        <v>1.9592316046513399E-3</v>
      </c>
      <c r="AO517" s="190">
        <v>1.47200995798009E-3</v>
      </c>
      <c r="AP517" s="197">
        <v>6.8454218593458599E-4</v>
      </c>
      <c r="AQ517" s="190"/>
    </row>
    <row r="518" spans="1:43" x14ac:dyDescent="0.35">
      <c r="A518">
        <v>206.08099999999999</v>
      </c>
      <c r="B518" t="s">
        <v>1521</v>
      </c>
      <c r="C518" t="s">
        <v>1573</v>
      </c>
      <c r="D518" s="197">
        <v>4.7988929118735E-4</v>
      </c>
      <c r="E518" s="190">
        <v>2.4763035538272801E-4</v>
      </c>
      <c r="F518" s="197">
        <v>4.4369087463718798E-4</v>
      </c>
      <c r="G518" s="190">
        <v>1.4790884068925799E-4</v>
      </c>
      <c r="H518" s="197">
        <v>4.93356493356146E-4</v>
      </c>
      <c r="I518" s="190">
        <v>3.07675443681838E-4</v>
      </c>
      <c r="J518" s="197">
        <v>7.5590076595906895E-4</v>
      </c>
      <c r="K518" s="190">
        <v>7.07610914452968E-4</v>
      </c>
      <c r="L518" s="197">
        <v>9.7477586633736696E-4</v>
      </c>
      <c r="M518" s="190">
        <v>7.1047811986733899E-4</v>
      </c>
      <c r="N518" s="197">
        <v>3.3869716511198002E-4</v>
      </c>
      <c r="O518" s="190">
        <v>5.5595030315465198E-5</v>
      </c>
      <c r="P518" s="197">
        <v>1.0907117733184001E-3</v>
      </c>
      <c r="Q518" s="190"/>
      <c r="R518" s="197">
        <v>1.8701563994047199E-4</v>
      </c>
      <c r="S518" s="190">
        <v>2.0434803283753399E-5</v>
      </c>
      <c r="T518" s="197">
        <v>2.4888480809184702E-4</v>
      </c>
      <c r="U518" s="190">
        <v>9.5618253501879202E-5</v>
      </c>
      <c r="V518" s="197">
        <v>1.03119409319939E-4</v>
      </c>
      <c r="W518" s="190">
        <v>4.4122135819575898E-5</v>
      </c>
      <c r="X518" s="197">
        <v>1.5458328932082101E-4</v>
      </c>
      <c r="Y518" s="190">
        <v>1.6809003587803301E-5</v>
      </c>
      <c r="Z518" s="197">
        <v>1.1733372203466E-4</v>
      </c>
      <c r="AA518" s="190">
        <v>1.6464867202940101E-5</v>
      </c>
      <c r="AB518" s="197">
        <v>7.33290045530119E-5</v>
      </c>
      <c r="AC518" s="190">
        <v>1.36847327853653E-5</v>
      </c>
      <c r="AD518" s="197">
        <v>1.13670674166939E-4</v>
      </c>
      <c r="AE518" s="190">
        <v>5.1135671167025898E-5</v>
      </c>
      <c r="AF518" s="197">
        <v>8.1411320753040604E-4</v>
      </c>
      <c r="AG518" s="190"/>
      <c r="AH518" s="197">
        <v>4.4950526264032897E-4</v>
      </c>
      <c r="AI518" s="190"/>
      <c r="AJ518" s="197">
        <v>1.0562473966931401E-3</v>
      </c>
      <c r="AK518" s="190"/>
      <c r="AL518" s="197">
        <v>4.4534861140863198E-3</v>
      </c>
      <c r="AM518" s="190"/>
      <c r="AN518" s="197">
        <v>8.2188664241603798E-5</v>
      </c>
      <c r="AO518" s="190">
        <v>6.1396012634912396E-5</v>
      </c>
      <c r="AP518" s="197">
        <v>4.3044844954545801E-5</v>
      </c>
      <c r="AQ518" s="190"/>
    </row>
    <row r="519" spans="1:43" x14ac:dyDescent="0.35">
      <c r="A519">
        <v>206.11799999999999</v>
      </c>
      <c r="B519" t="s">
        <v>1522</v>
      </c>
      <c r="C519" t="s">
        <v>1573</v>
      </c>
      <c r="D519" s="197">
        <v>3.9842913222276399E-4</v>
      </c>
      <c r="E519" s="190">
        <v>2.4816836124461099E-4</v>
      </c>
      <c r="F519" s="197">
        <v>3.6704853330436099E-4</v>
      </c>
      <c r="G519" s="190">
        <v>1.3160149084416001E-4</v>
      </c>
      <c r="H519" s="197">
        <v>3.4150149878327398E-4</v>
      </c>
      <c r="I519" s="190">
        <v>2.1458146101852401E-4</v>
      </c>
      <c r="J519" s="197">
        <v>8.1315579408903105E-4</v>
      </c>
      <c r="K519" s="190">
        <v>8.6279138470746403E-4</v>
      </c>
      <c r="L519" s="197">
        <v>8.0144830735115696E-4</v>
      </c>
      <c r="M519" s="190">
        <v>6.3490011866999005E-4</v>
      </c>
      <c r="N519" s="197">
        <v>3.4065847472865301E-4</v>
      </c>
      <c r="O519" s="190">
        <v>8.4975025950268605E-5</v>
      </c>
      <c r="P519" s="197">
        <v>7.1843986686970305E-4</v>
      </c>
      <c r="Q519" s="190"/>
      <c r="R519" s="197">
        <v>1.5560861474820601E-4</v>
      </c>
      <c r="S519" s="190">
        <v>2.95156398784388E-5</v>
      </c>
      <c r="T519" s="197">
        <v>2.3290719567333501E-4</v>
      </c>
      <c r="U519" s="190">
        <v>1.2480566211631801E-4</v>
      </c>
      <c r="V519" s="197">
        <v>8.0029832194136101E-5</v>
      </c>
      <c r="W519" s="190">
        <v>3.7716700671872501E-5</v>
      </c>
      <c r="X519" s="197">
        <v>1.22316469149479E-4</v>
      </c>
      <c r="Y519" s="190">
        <v>3.1059465230395002E-5</v>
      </c>
      <c r="Z519" s="197">
        <v>7.4833410655738398E-5</v>
      </c>
      <c r="AA519" s="190">
        <v>1.35663832837921E-5</v>
      </c>
      <c r="AB519" s="197">
        <v>4.9428068279129301E-5</v>
      </c>
      <c r="AC519" s="190">
        <v>1.36783733456752E-5</v>
      </c>
      <c r="AD519" s="197">
        <v>1.08251169625698E-4</v>
      </c>
      <c r="AE519" s="190">
        <v>6.9252260313896395E-5</v>
      </c>
      <c r="AF519" s="197">
        <v>7.7892164491198896E-4</v>
      </c>
      <c r="AG519" s="190"/>
      <c r="AH519" s="197">
        <v>3.2474818108775501E-4</v>
      </c>
      <c r="AI519" s="190"/>
      <c r="AJ519" s="197">
        <v>6.8843440158895396E-4</v>
      </c>
      <c r="AK519" s="190"/>
      <c r="AL519" s="197">
        <v>4.2924951470443796E-3</v>
      </c>
      <c r="AM519" s="190"/>
      <c r="AN519" s="197">
        <v>5.8809126274257102E-5</v>
      </c>
      <c r="AO519" s="190">
        <v>4.0968032102699403E-5</v>
      </c>
      <c r="AP519" s="197">
        <v>2.6659262244993601E-5</v>
      </c>
      <c r="AQ519" s="190"/>
    </row>
    <row r="520" spans="1:43" x14ac:dyDescent="0.35">
      <c r="A520">
        <v>207.065</v>
      </c>
      <c r="B520" t="s">
        <v>1523</v>
      </c>
      <c r="C520" t="s">
        <v>1573</v>
      </c>
      <c r="D520" s="197">
        <v>2.3033954919566102E-3</v>
      </c>
      <c r="E520" s="190">
        <v>1.4179382915554301E-3</v>
      </c>
      <c r="F520" s="197">
        <v>1.63600001281653E-3</v>
      </c>
      <c r="G520" s="190">
        <v>7.4805620299479695E-4</v>
      </c>
      <c r="H520" s="197">
        <v>3.00887959640189E-3</v>
      </c>
      <c r="I520" s="190">
        <v>3.1150514714437202E-3</v>
      </c>
      <c r="J520" s="197">
        <v>1.8912182735971699E-3</v>
      </c>
      <c r="K520" s="190">
        <v>2.2045187578516698E-3</v>
      </c>
      <c r="L520" s="197">
        <v>2.5242049019065702E-3</v>
      </c>
      <c r="M520" s="190">
        <v>1.86643934866267E-3</v>
      </c>
      <c r="N520" s="197">
        <v>1.3147227869449701E-3</v>
      </c>
      <c r="O520" s="190">
        <v>6.0819642329387204E-4</v>
      </c>
      <c r="P520" s="197">
        <v>3.6238121609187099E-3</v>
      </c>
      <c r="Q520" s="190"/>
      <c r="R520" s="197">
        <v>3.94413758725406E-4</v>
      </c>
      <c r="S520" s="190">
        <v>6.4225493182761193E-5</v>
      </c>
      <c r="T520" s="197">
        <v>4.76485367069031E-4</v>
      </c>
      <c r="U520" s="190">
        <v>2.4690482664320901E-4</v>
      </c>
      <c r="V520" s="197">
        <v>3.7347540999998498E-4</v>
      </c>
      <c r="W520" s="190">
        <v>1.8320543934998701E-4</v>
      </c>
      <c r="X520" s="197">
        <v>5.5983155016684502E-4</v>
      </c>
      <c r="Y520" s="190">
        <v>1.52984569516685E-6</v>
      </c>
      <c r="Z520" s="197">
        <v>2.8364449108473402E-4</v>
      </c>
      <c r="AA520" s="190">
        <v>6.4214963355765405E-5</v>
      </c>
      <c r="AB520" s="197">
        <v>1.9984061724241E-4</v>
      </c>
      <c r="AC520" s="190">
        <v>6.4910132474571501E-5</v>
      </c>
      <c r="AD520" s="197">
        <v>2.7560914960234902E-4</v>
      </c>
      <c r="AE520" s="190">
        <v>1.6674462662925901E-4</v>
      </c>
      <c r="AF520" s="197">
        <v>2.4828149127829198E-3</v>
      </c>
      <c r="AG520" s="190"/>
      <c r="AH520" s="197">
        <v>1.2131144587797999E-3</v>
      </c>
      <c r="AI520" s="190"/>
      <c r="AJ520" s="197">
        <v>1.60123209347416E-3</v>
      </c>
      <c r="AK520" s="190"/>
      <c r="AL520" s="197">
        <v>3.4580635783048401E-3</v>
      </c>
      <c r="AM520" s="190"/>
      <c r="AN520" s="197">
        <v>3.8049735392193802E-4</v>
      </c>
      <c r="AO520" s="190">
        <v>3.4300086067881E-4</v>
      </c>
      <c r="AP520" s="197">
        <v>1.6217579956508501E-4</v>
      </c>
      <c r="AQ520" s="190"/>
    </row>
    <row r="521" spans="1:43" x14ac:dyDescent="0.35">
      <c r="A521">
        <v>207.102</v>
      </c>
      <c r="B521" t="s">
        <v>1524</v>
      </c>
      <c r="C521" t="s">
        <v>1573</v>
      </c>
      <c r="D521" s="197">
        <v>4.0866970378079003E-3</v>
      </c>
      <c r="E521" s="190">
        <v>2.3453967973926099E-3</v>
      </c>
      <c r="F521" s="197">
        <v>3.1501062107122898E-3</v>
      </c>
      <c r="G521" s="190">
        <v>1.84692014402723E-3</v>
      </c>
      <c r="H521" s="197">
        <v>4.6258373006924499E-3</v>
      </c>
      <c r="I521" s="190">
        <v>4.1298889695016499E-3</v>
      </c>
      <c r="J521" s="197">
        <v>4.6961236353046699E-3</v>
      </c>
      <c r="K521" s="190">
        <v>5.1803270087713996E-3</v>
      </c>
      <c r="L521" s="197">
        <v>6.5789305422683702E-3</v>
      </c>
      <c r="M521" s="190">
        <v>5.0138677717399202E-3</v>
      </c>
      <c r="N521" s="197">
        <v>2.6610051973727901E-3</v>
      </c>
      <c r="O521" s="190">
        <v>8.6525095970160901E-4</v>
      </c>
      <c r="P521" s="197">
        <v>6.6217535883639298E-3</v>
      </c>
      <c r="Q521" s="190"/>
      <c r="R521" s="197">
        <v>8.5291470931105995E-4</v>
      </c>
      <c r="S521" s="190">
        <v>1.99930904371298E-4</v>
      </c>
      <c r="T521" s="197">
        <v>1.3601916793690601E-3</v>
      </c>
      <c r="U521" s="190">
        <v>2.7913826663341902E-4</v>
      </c>
      <c r="V521" s="197">
        <v>9.0888972672300899E-4</v>
      </c>
      <c r="W521" s="190">
        <v>2.9241813102300101E-4</v>
      </c>
      <c r="X521" s="197">
        <v>1.29674125529077E-3</v>
      </c>
      <c r="Y521" s="190">
        <v>1.6684534699460901E-4</v>
      </c>
      <c r="Z521" s="197">
        <v>7.5383650190945901E-4</v>
      </c>
      <c r="AA521" s="190">
        <v>6.9926018534183704E-5</v>
      </c>
      <c r="AB521" s="197">
        <v>4.8591349543076101E-4</v>
      </c>
      <c r="AC521" s="190">
        <v>6.8337120478295193E-5</v>
      </c>
      <c r="AD521" s="197">
        <v>5.3442477833194201E-4</v>
      </c>
      <c r="AE521" s="190">
        <v>1.24139796884271E-4</v>
      </c>
      <c r="AF521" s="197">
        <v>7.3720782378000902E-3</v>
      </c>
      <c r="AG521" s="190"/>
      <c r="AH521" s="197">
        <v>2.9293070575823498E-3</v>
      </c>
      <c r="AI521" s="190"/>
      <c r="AJ521" s="197">
        <v>3.6250804557882502E-3</v>
      </c>
      <c r="AK521" s="190"/>
      <c r="AL521" s="197">
        <v>1.2245518426902901E-2</v>
      </c>
      <c r="AM521" s="190"/>
      <c r="AN521" s="197">
        <v>1.3208750644102801E-3</v>
      </c>
      <c r="AO521" s="190">
        <v>9.2298531140413303E-4</v>
      </c>
      <c r="AP521" s="197">
        <v>2.6613803719663099E-4</v>
      </c>
      <c r="AQ521" s="190"/>
    </row>
    <row r="522" spans="1:43" x14ac:dyDescent="0.35">
      <c r="A522">
        <v>207.12299999999999</v>
      </c>
      <c r="B522" t="s">
        <v>1525</v>
      </c>
      <c r="C522" t="s">
        <v>1573</v>
      </c>
      <c r="D522" s="197">
        <v>4.0990949783222897E-3</v>
      </c>
      <c r="E522" s="190">
        <v>2.5360739446637498E-3</v>
      </c>
      <c r="F522" s="197">
        <v>3.5829590847948102E-3</v>
      </c>
      <c r="G522" s="190">
        <v>1.4437288382566601E-3</v>
      </c>
      <c r="H522" s="197">
        <v>3.1003755587908901E-3</v>
      </c>
      <c r="I522" s="190">
        <v>1.98210044487801E-3</v>
      </c>
      <c r="J522" s="197">
        <v>5.8757124080375802E-3</v>
      </c>
      <c r="K522" s="190">
        <v>7.5298629854569799E-3</v>
      </c>
      <c r="L522" s="197">
        <v>4.8701841772132498E-3</v>
      </c>
      <c r="M522" s="190">
        <v>3.4042776838916302E-3</v>
      </c>
      <c r="N522" s="197">
        <v>3.7565740225839299E-3</v>
      </c>
      <c r="O522" s="190">
        <v>1.34760157138644E-3</v>
      </c>
      <c r="P522" s="197">
        <v>7.2394070682596104E-3</v>
      </c>
      <c r="Q522" s="190"/>
      <c r="R522" s="197">
        <v>1.555401763375E-3</v>
      </c>
      <c r="S522" s="190">
        <v>3.0842319019991999E-4</v>
      </c>
      <c r="T522" s="197">
        <v>1.42294529043301E-3</v>
      </c>
      <c r="U522" s="190">
        <v>7.8845792602886503E-4</v>
      </c>
      <c r="V522" s="197">
        <v>8.0645114116581398E-4</v>
      </c>
      <c r="W522" s="190">
        <v>4.5935744515840599E-4</v>
      </c>
      <c r="X522" s="197">
        <v>1.15354417512509E-3</v>
      </c>
      <c r="Y522" s="190">
        <v>2.30639871861875E-4</v>
      </c>
      <c r="Z522" s="197">
        <v>4.4460739001605598E-4</v>
      </c>
      <c r="AA522" s="190">
        <v>9.9627310069139499E-5</v>
      </c>
      <c r="AB522" s="197">
        <v>2.9002379786596301E-4</v>
      </c>
      <c r="AC522" s="190">
        <v>8.2666803817584594E-5</v>
      </c>
      <c r="AD522" s="197">
        <v>5.3629623669958898E-4</v>
      </c>
      <c r="AE522" s="190">
        <v>3.3369017025218999E-4</v>
      </c>
      <c r="AF522" s="197">
        <v>5.8517882236703003E-3</v>
      </c>
      <c r="AG522" s="190"/>
      <c r="AH522" s="197">
        <v>1.95259532699996E-3</v>
      </c>
      <c r="AI522" s="190"/>
      <c r="AJ522" s="197">
        <v>5.89522704270227E-3</v>
      </c>
      <c r="AK522" s="190"/>
      <c r="AL522" s="197">
        <v>9.7318886306594805E-3</v>
      </c>
      <c r="AM522" s="190"/>
      <c r="AN522" s="197">
        <v>5.1050918576915996E-4</v>
      </c>
      <c r="AO522" s="190">
        <v>3.39976491234157E-4</v>
      </c>
      <c r="AP522" s="197">
        <v>1.92891150809603E-4</v>
      </c>
      <c r="AQ522" s="190"/>
    </row>
    <row r="523" spans="1:43" x14ac:dyDescent="0.35">
      <c r="A523">
        <v>207.21100000000001</v>
      </c>
      <c r="B523" t="s">
        <v>1526</v>
      </c>
      <c r="C523" t="s">
        <v>1573</v>
      </c>
      <c r="D523" s="197">
        <v>2.1468854169137E-3</v>
      </c>
      <c r="E523" s="190">
        <v>1.38182631051761E-3</v>
      </c>
      <c r="F523" s="197">
        <v>2.7892966554380599E-3</v>
      </c>
      <c r="G523" s="190">
        <v>1.0578939099752101E-3</v>
      </c>
      <c r="H523" s="197">
        <v>1.9868607120683002E-3</v>
      </c>
      <c r="I523" s="190">
        <v>9.4424952110053195E-4</v>
      </c>
      <c r="J523" s="197">
        <v>5.7841845437251599E-3</v>
      </c>
      <c r="K523" s="190">
        <v>4.6805579182108599E-3</v>
      </c>
      <c r="L523" s="197">
        <v>5.2363475167919796E-3</v>
      </c>
      <c r="M523" s="190">
        <v>4.5938703665191101E-3</v>
      </c>
      <c r="N523" s="197">
        <v>4.99674947119966E-3</v>
      </c>
      <c r="O523" s="190">
        <v>1.32906719713932E-3</v>
      </c>
      <c r="P523" s="197">
        <v>5.4705493634317898E-3</v>
      </c>
      <c r="Q523" s="190"/>
      <c r="R523" s="197">
        <v>1.92574315355057E-3</v>
      </c>
      <c r="S523" s="190">
        <v>7.0544233769245497E-4</v>
      </c>
      <c r="T523" s="197">
        <v>1.0476767837727899E-3</v>
      </c>
      <c r="U523" s="190">
        <v>4.9804919767267801E-4</v>
      </c>
      <c r="V523" s="197">
        <v>5.1581364017768598E-4</v>
      </c>
      <c r="W523" s="190">
        <v>2.3754214399646499E-4</v>
      </c>
      <c r="X523" s="197">
        <v>5.6166801440750598E-4</v>
      </c>
      <c r="Y523" s="190">
        <v>1.2486750219277399E-5</v>
      </c>
      <c r="Z523" s="197">
        <v>3.9928052843104302E-4</v>
      </c>
      <c r="AA523" s="190">
        <v>7.0387301441180396E-5</v>
      </c>
      <c r="AB523" s="197">
        <v>2.37992051723776E-4</v>
      </c>
      <c r="AC523" s="190">
        <v>4.75445095373071E-5</v>
      </c>
      <c r="AD523" s="197">
        <v>4.11086367519197E-4</v>
      </c>
      <c r="AE523" s="190">
        <v>2.3811661052081101E-4</v>
      </c>
      <c r="AF523" s="197">
        <v>4.2840263506870998E-3</v>
      </c>
      <c r="AG523" s="190"/>
      <c r="AH523" s="197">
        <v>1.6312986991447499E-3</v>
      </c>
      <c r="AI523" s="190"/>
      <c r="AJ523" s="197">
        <v>2.0128492195275401E-2</v>
      </c>
      <c r="AK523" s="190"/>
      <c r="AL523" s="197">
        <v>1.4495867946625E-2</v>
      </c>
      <c r="AM523" s="190"/>
      <c r="AN523" s="197">
        <v>4.2524858049303502E-4</v>
      </c>
      <c r="AO523" s="190">
        <v>2.56951556535696E-4</v>
      </c>
      <c r="AP523" s="197">
        <v>1.3032120965971301E-4</v>
      </c>
      <c r="AQ523" s="190"/>
    </row>
    <row r="524" spans="1:43" x14ac:dyDescent="0.35">
      <c r="A524">
        <v>209.08099999999999</v>
      </c>
      <c r="B524" t="s">
        <v>1527</v>
      </c>
      <c r="C524" t="s">
        <v>1573</v>
      </c>
      <c r="D524" s="197">
        <v>2.8142741294629502E-3</v>
      </c>
      <c r="E524" s="190">
        <v>1.4008286134545699E-3</v>
      </c>
      <c r="F524" s="197">
        <v>2.1830317958063399E-3</v>
      </c>
      <c r="G524" s="190">
        <v>8.8985689093906597E-4</v>
      </c>
      <c r="H524" s="197">
        <v>3.1775205662018099E-3</v>
      </c>
      <c r="I524" s="190">
        <v>2.9189048322310202E-3</v>
      </c>
      <c r="J524" s="197">
        <v>2.4456008829743699E-3</v>
      </c>
      <c r="K524" s="190">
        <v>2.1133529386879999E-3</v>
      </c>
      <c r="L524" s="197">
        <v>3.7931904049503199E-3</v>
      </c>
      <c r="M524" s="190">
        <v>2.6914511734083802E-3</v>
      </c>
      <c r="N524" s="197">
        <v>1.90871367553669E-3</v>
      </c>
      <c r="O524" s="190">
        <v>7.4626914364341696E-4</v>
      </c>
      <c r="P524" s="197">
        <v>4.5037422919324503E-3</v>
      </c>
      <c r="Q524" s="190"/>
      <c r="R524" s="197">
        <v>6.45015666383187E-4</v>
      </c>
      <c r="S524" s="190">
        <v>1.06134955716149E-4</v>
      </c>
      <c r="T524" s="197">
        <v>8.2402611460282403E-4</v>
      </c>
      <c r="U524" s="190">
        <v>2.4244873376998201E-4</v>
      </c>
      <c r="V524" s="197">
        <v>1.16768267120241E-3</v>
      </c>
      <c r="W524" s="190">
        <v>5.06045295759142E-4</v>
      </c>
      <c r="X524" s="197">
        <v>1.82394273137445E-3</v>
      </c>
      <c r="Y524" s="190">
        <v>8.0547247667433396E-5</v>
      </c>
      <c r="Z524" s="197">
        <v>1.1012138308176499E-3</v>
      </c>
      <c r="AA524" s="190">
        <v>1.9256213536130801E-4</v>
      </c>
      <c r="AB524" s="197">
        <v>6.0742769609359402E-4</v>
      </c>
      <c r="AC524" s="190">
        <v>3.3927005140314099E-4</v>
      </c>
      <c r="AD524" s="197">
        <v>4.2730152561928502E-4</v>
      </c>
      <c r="AE524" s="190">
        <v>9.9845325217515397E-5</v>
      </c>
      <c r="AF524" s="197">
        <v>5.8752959099294998E-3</v>
      </c>
      <c r="AG524" s="190"/>
      <c r="AH524" s="197">
        <v>2.7009861104208498E-3</v>
      </c>
      <c r="AI524" s="190"/>
      <c r="AJ524" s="197">
        <v>3.1004303370125198E-3</v>
      </c>
      <c r="AK524" s="190"/>
      <c r="AL524" s="197">
        <v>1.38058703169976E-2</v>
      </c>
      <c r="AM524" s="190"/>
      <c r="AN524" s="197">
        <v>1.2913940214162301E-3</v>
      </c>
      <c r="AO524" s="190">
        <v>7.6980814767181399E-4</v>
      </c>
      <c r="AP524" s="197">
        <v>3.0467722909285498E-4</v>
      </c>
      <c r="AQ524" s="190"/>
    </row>
    <row r="525" spans="1:43" x14ac:dyDescent="0.35">
      <c r="A525">
        <v>209.154</v>
      </c>
      <c r="B525" t="s">
        <v>1528</v>
      </c>
      <c r="C525" t="s">
        <v>1573</v>
      </c>
      <c r="D525" s="197">
        <v>2.4353680849274698E-3</v>
      </c>
      <c r="E525" s="190">
        <v>1.6191752026223599E-3</v>
      </c>
      <c r="F525" s="197">
        <v>3.21754196646708E-3</v>
      </c>
      <c r="G525" s="190">
        <v>1.19760183202076E-3</v>
      </c>
      <c r="H525" s="197">
        <v>2.9981666240107398E-3</v>
      </c>
      <c r="I525" s="190">
        <v>1.8834670901890799E-3</v>
      </c>
      <c r="J525" s="197">
        <v>5.3846183423237499E-3</v>
      </c>
      <c r="K525" s="190">
        <v>4.2439214170676203E-3</v>
      </c>
      <c r="L525" s="197">
        <v>4.7650867484592E-3</v>
      </c>
      <c r="M525" s="190">
        <v>3.5148789638932698E-3</v>
      </c>
      <c r="N525" s="197">
        <v>3.7186409001368401E-3</v>
      </c>
      <c r="O525" s="190">
        <v>1.37575065101206E-3</v>
      </c>
      <c r="P525" s="197">
        <v>5.3020759968074004E-3</v>
      </c>
      <c r="Q525" s="190"/>
      <c r="R525" s="197">
        <v>1.33546862807408E-3</v>
      </c>
      <c r="S525" s="190">
        <v>2.05316642668107E-4</v>
      </c>
      <c r="T525" s="197">
        <v>1.14485017241894E-3</v>
      </c>
      <c r="U525" s="190">
        <v>8.3769632672560303E-4</v>
      </c>
      <c r="V525" s="197">
        <v>1.10794802191136E-3</v>
      </c>
      <c r="W525" s="190">
        <v>6.1701006232310499E-4</v>
      </c>
      <c r="X525" s="197">
        <v>1.1034395160476899E-3</v>
      </c>
      <c r="Y525" s="190">
        <v>1.7083256715693599E-4</v>
      </c>
      <c r="Z525" s="197">
        <v>3.80627172806054E-4</v>
      </c>
      <c r="AA525" s="190">
        <v>4.8839857479525499E-5</v>
      </c>
      <c r="AB525" s="197">
        <v>2.34139645961955E-4</v>
      </c>
      <c r="AC525" s="190">
        <v>6.0544018111322299E-5</v>
      </c>
      <c r="AD525" s="197">
        <v>6.2239444084369799E-4</v>
      </c>
      <c r="AE525" s="190">
        <v>5.2060569817871096E-4</v>
      </c>
      <c r="AF525" s="197">
        <v>6.8534627097375199E-3</v>
      </c>
      <c r="AG525" s="190"/>
      <c r="AH525" s="197">
        <v>1.78127636908851E-3</v>
      </c>
      <c r="AI525" s="190"/>
      <c r="AJ525" s="197">
        <v>5.7046093878979597E-3</v>
      </c>
      <c r="AK525" s="190"/>
      <c r="AL525" s="197">
        <v>1.6935482815589799E-2</v>
      </c>
      <c r="AM525" s="190"/>
      <c r="AN525" s="197">
        <v>2.65472898106837E-4</v>
      </c>
      <c r="AO525" s="190">
        <v>1.56476115053239E-4</v>
      </c>
      <c r="AP525" s="197">
        <v>1.2253963455449601E-4</v>
      </c>
      <c r="AQ525" s="190"/>
    </row>
    <row r="526" spans="1:43" x14ac:dyDescent="0.35">
      <c r="A526">
        <v>209.19</v>
      </c>
      <c r="B526" t="s">
        <v>1529</v>
      </c>
      <c r="C526" t="s">
        <v>1573</v>
      </c>
      <c r="D526" s="197">
        <v>1.93905999123209E-3</v>
      </c>
      <c r="E526" s="190">
        <v>1.1702603692998401E-3</v>
      </c>
      <c r="F526" s="197">
        <v>2.0961116589769098E-3</v>
      </c>
      <c r="G526" s="190">
        <v>9.8737813189880711E-4</v>
      </c>
      <c r="H526" s="197">
        <v>1.66350587164007E-3</v>
      </c>
      <c r="I526" s="190">
        <v>1.0008571898104299E-3</v>
      </c>
      <c r="J526" s="197">
        <v>5.2829960243490799E-3</v>
      </c>
      <c r="K526" s="190">
        <v>5.3250019166060899E-3</v>
      </c>
      <c r="L526" s="197">
        <v>5.5452392672517099E-3</v>
      </c>
      <c r="M526" s="190">
        <v>4.5868977788299401E-3</v>
      </c>
      <c r="N526" s="197">
        <v>3.1863809600814999E-3</v>
      </c>
      <c r="O526" s="190">
        <v>9.1092907956771504E-4</v>
      </c>
      <c r="P526" s="197">
        <v>3.9798722297232497E-3</v>
      </c>
      <c r="Q526" s="190"/>
      <c r="R526" s="197">
        <v>8.1149763714767099E-4</v>
      </c>
      <c r="S526" s="190">
        <v>1.93124643863236E-4</v>
      </c>
      <c r="T526" s="197">
        <v>5.8812619889732495E-4</v>
      </c>
      <c r="U526" s="190">
        <v>2.7621191179689997E-4</v>
      </c>
      <c r="V526" s="197">
        <v>4.4194110699499902E-4</v>
      </c>
      <c r="W526" s="190">
        <v>2.0575380918905699E-4</v>
      </c>
      <c r="X526" s="197">
        <v>4.7280866813392402E-4</v>
      </c>
      <c r="Y526" s="190">
        <v>3.4631092176306201E-5</v>
      </c>
      <c r="Z526" s="197">
        <v>2.9327286647001002E-4</v>
      </c>
      <c r="AA526" s="190">
        <v>3.3161511498595598E-5</v>
      </c>
      <c r="AB526" s="197">
        <v>1.77901194014116E-4</v>
      </c>
      <c r="AC526" s="190">
        <v>5.2505645506090901E-5</v>
      </c>
      <c r="AD526" s="197">
        <v>3.4266806820753301E-4</v>
      </c>
      <c r="AE526" s="190">
        <v>2.5033105596411899E-4</v>
      </c>
      <c r="AF526" s="197">
        <v>2.4736823139224701E-3</v>
      </c>
      <c r="AG526" s="190"/>
      <c r="AH526" s="197">
        <v>9.3809420664984296E-4</v>
      </c>
      <c r="AI526" s="190"/>
      <c r="AJ526" s="197">
        <v>6.7351355422032404E-3</v>
      </c>
      <c r="AK526" s="190"/>
      <c r="AL526" s="197">
        <v>8.0216190256778806E-3</v>
      </c>
      <c r="AM526" s="190"/>
      <c r="AN526" s="197">
        <v>3.2889301528491799E-4</v>
      </c>
      <c r="AO526" s="190">
        <v>2.1961456132387399E-4</v>
      </c>
      <c r="AP526" s="197">
        <v>2.0483118902485701E-4</v>
      </c>
      <c r="AQ526" s="190"/>
    </row>
    <row r="527" spans="1:43" x14ac:dyDescent="0.35">
      <c r="A527">
        <v>209.226</v>
      </c>
      <c r="B527" t="s">
        <v>1530</v>
      </c>
      <c r="C527" t="s">
        <v>1573</v>
      </c>
      <c r="D527" s="197">
        <v>7.90811345659403E-4</v>
      </c>
      <c r="E527" s="190">
        <v>3.5822685992235398E-4</v>
      </c>
      <c r="F527" s="197">
        <v>1.0431997521623E-3</v>
      </c>
      <c r="G527" s="190">
        <v>3.0910369773539802E-4</v>
      </c>
      <c r="H527" s="197">
        <v>7.5254780717497996E-4</v>
      </c>
      <c r="I527" s="190">
        <v>3.5581031023140699E-4</v>
      </c>
      <c r="J527" s="197">
        <v>2.4667793861951602E-3</v>
      </c>
      <c r="K527" s="190">
        <v>1.87866045904108E-3</v>
      </c>
      <c r="L527" s="197">
        <v>1.76477104432196E-3</v>
      </c>
      <c r="M527" s="190">
        <v>1.4068273269024799E-3</v>
      </c>
      <c r="N527" s="197">
        <v>1.0574892931613799E-3</v>
      </c>
      <c r="O527" s="190">
        <v>6.4506813442775807E-5</v>
      </c>
      <c r="P527" s="197">
        <v>2.5775364247754401E-3</v>
      </c>
      <c r="Q527" s="190"/>
      <c r="R527" s="197">
        <v>6.0768863976451404E-4</v>
      </c>
      <c r="S527" s="190">
        <v>1.6085643211508801E-4</v>
      </c>
      <c r="T527" s="197">
        <v>5.8199471283033205E-4</v>
      </c>
      <c r="U527" s="190">
        <v>2.3500703980846601E-4</v>
      </c>
      <c r="V527" s="197">
        <v>2.2733307789608601E-4</v>
      </c>
      <c r="W527" s="190">
        <v>8.1610709601866199E-5</v>
      </c>
      <c r="X527" s="197">
        <v>2.7249315159164598E-4</v>
      </c>
      <c r="Y527" s="190">
        <v>1.2388809930787699E-5</v>
      </c>
      <c r="Z527" s="197">
        <v>2.00276202313817E-4</v>
      </c>
      <c r="AA527" s="190">
        <v>2.5915727329916701E-5</v>
      </c>
      <c r="AB527" s="197">
        <v>1.0970547396980499E-4</v>
      </c>
      <c r="AC527" s="190">
        <v>8.3254370690523293E-6</v>
      </c>
      <c r="AD527" s="197">
        <v>2.40543044879007E-4</v>
      </c>
      <c r="AE527" s="190">
        <v>1.2490748338447901E-4</v>
      </c>
      <c r="AF527" s="197">
        <v>2.4204695674103498E-3</v>
      </c>
      <c r="AG527" s="190"/>
      <c r="AH527" s="197">
        <v>1.0177650256273001E-3</v>
      </c>
      <c r="AI527" s="190"/>
      <c r="AJ527" s="197">
        <v>5.3613504324057596E-3</v>
      </c>
      <c r="AK527" s="190"/>
      <c r="AL527" s="197">
        <v>5.2994568345158402E-3</v>
      </c>
      <c r="AM527" s="190"/>
      <c r="AN527" s="197">
        <v>2.78639053645151E-4</v>
      </c>
      <c r="AO527" s="190">
        <v>1.8506628910185599E-4</v>
      </c>
      <c r="AP527" s="197">
        <v>9.86264031653354E-5</v>
      </c>
      <c r="AQ527" s="190"/>
    </row>
    <row r="528" spans="1:43" x14ac:dyDescent="0.35">
      <c r="A528">
        <v>210.149</v>
      </c>
      <c r="B528" t="s">
        <v>1531</v>
      </c>
      <c r="C528" t="s">
        <v>1573</v>
      </c>
      <c r="D528" s="197">
        <v>4.6982559772464099E-4</v>
      </c>
      <c r="E528" s="190">
        <v>3.0403681244921298E-4</v>
      </c>
      <c r="F528" s="197">
        <v>6.4097386852307397E-4</v>
      </c>
      <c r="G528" s="190">
        <v>3.6453095165291598E-4</v>
      </c>
      <c r="H528" s="197">
        <v>4.1305832362379497E-4</v>
      </c>
      <c r="I528" s="190">
        <v>3.3174908272227499E-4</v>
      </c>
      <c r="J528" s="197">
        <v>3.6952037950181301E-3</v>
      </c>
      <c r="K528" s="190">
        <v>6.5022531013373E-3</v>
      </c>
      <c r="L528" s="197">
        <v>3.8965827925358798E-3</v>
      </c>
      <c r="M528" s="190">
        <v>4.9039665372108696E-3</v>
      </c>
      <c r="N528" s="197">
        <v>7.0679416108013497E-4</v>
      </c>
      <c r="O528" s="190">
        <v>1.01960791433806E-4</v>
      </c>
      <c r="P528" s="197">
        <v>3.4814548417121901E-3</v>
      </c>
      <c r="Q528" s="190"/>
      <c r="R528" s="197">
        <v>2.7306433870717602E-4</v>
      </c>
      <c r="S528" s="190">
        <v>1.6783609095698901E-5</v>
      </c>
      <c r="T528" s="197">
        <v>3.8880100542249202E-4</v>
      </c>
      <c r="U528" s="190">
        <v>1.81547612864665E-4</v>
      </c>
      <c r="V528" s="197">
        <v>8.2242131562381503E-5</v>
      </c>
      <c r="W528" s="190">
        <v>3.96142216059563E-5</v>
      </c>
      <c r="X528" s="197">
        <v>8.3672638030615301E-5</v>
      </c>
      <c r="Y528" s="190">
        <v>1.2281068264628899E-5</v>
      </c>
      <c r="Z528" s="197">
        <v>8.4494061527536302E-5</v>
      </c>
      <c r="AA528" s="190">
        <v>2.2337590315358302E-5</v>
      </c>
      <c r="AB528" s="197">
        <v>4.04359575261039E-5</v>
      </c>
      <c r="AC528" s="190">
        <v>7.3248201370710799E-6</v>
      </c>
      <c r="AD528" s="197">
        <v>2.8207712494308901E-4</v>
      </c>
      <c r="AE528" s="190">
        <v>2.70249233742327E-4</v>
      </c>
      <c r="AF528" s="197">
        <v>3.1403933996634898E-3</v>
      </c>
      <c r="AG528" s="190"/>
      <c r="AH528" s="197">
        <v>1.9662614085218001E-3</v>
      </c>
      <c r="AI528" s="190"/>
      <c r="AJ528" s="197">
        <v>2.9071466908602299E-3</v>
      </c>
      <c r="AK528" s="190"/>
      <c r="AL528" s="197">
        <v>1.7452984449132201E-2</v>
      </c>
      <c r="AM528" s="190"/>
      <c r="AN528" s="197">
        <v>6.7864620377827193E-5</v>
      </c>
      <c r="AO528" s="190">
        <v>4.8095402955974001E-5</v>
      </c>
      <c r="AP528" s="197">
        <v>1.5301139259027702E-5</v>
      </c>
      <c r="AQ528" s="190"/>
    </row>
    <row r="529" spans="1:43" x14ac:dyDescent="0.35">
      <c r="A529">
        <v>211.096</v>
      </c>
      <c r="B529" t="s">
        <v>1532</v>
      </c>
      <c r="C529" t="s">
        <v>1573</v>
      </c>
      <c r="D529" s="197">
        <v>2.1958290229527602E-3</v>
      </c>
      <c r="E529" s="190">
        <v>7.9381729000918902E-4</v>
      </c>
      <c r="F529" s="197">
        <v>1.98249945922671E-3</v>
      </c>
      <c r="G529" s="190">
        <v>8.1352003659284299E-4</v>
      </c>
      <c r="H529" s="197">
        <v>2.4918448848295499E-3</v>
      </c>
      <c r="I529" s="190">
        <v>1.95301937517983E-3</v>
      </c>
      <c r="J529" s="197">
        <v>3.49152990812442E-3</v>
      </c>
      <c r="K529" s="190">
        <v>3.1006241099032E-3</v>
      </c>
      <c r="L529" s="197">
        <v>3.6363304768054902E-3</v>
      </c>
      <c r="M529" s="190">
        <v>2.4659172522920598E-3</v>
      </c>
      <c r="N529" s="197">
        <v>2.3220428632271602E-3</v>
      </c>
      <c r="O529" s="190">
        <v>1.28641486324923E-3</v>
      </c>
      <c r="P529" s="197">
        <v>3.758687695803E-3</v>
      </c>
      <c r="Q529" s="190"/>
      <c r="R529" s="197">
        <v>6.6861781982789203E-4</v>
      </c>
      <c r="S529" s="190">
        <v>1.13447124201046E-4</v>
      </c>
      <c r="T529" s="197">
        <v>1.42596440397337E-3</v>
      </c>
      <c r="U529" s="190">
        <v>3.1551734633785699E-5</v>
      </c>
      <c r="V529" s="197">
        <v>2.4283717283172402E-3</v>
      </c>
      <c r="W529" s="190">
        <v>7.3651302355230697E-4</v>
      </c>
      <c r="X529" s="197">
        <v>3.5976675422144202E-3</v>
      </c>
      <c r="Y529" s="190">
        <v>3.6820783698558599E-4</v>
      </c>
      <c r="Z529" s="197">
        <v>2.2201603320801001E-3</v>
      </c>
      <c r="AA529" s="190">
        <v>2.2432055226742799E-4</v>
      </c>
      <c r="AB529" s="197">
        <v>1.0632280805818199E-3</v>
      </c>
      <c r="AC529" s="190">
        <v>2.65217508583628E-4</v>
      </c>
      <c r="AD529" s="197">
        <v>8.5692158676194997E-4</v>
      </c>
      <c r="AE529" s="190">
        <v>1.9797729076640999E-7</v>
      </c>
      <c r="AF529" s="197">
        <v>1.1258046112112599E-2</v>
      </c>
      <c r="AG529" s="190"/>
      <c r="AH529" s="197">
        <v>2.7038401489182999E-3</v>
      </c>
      <c r="AI529" s="190"/>
      <c r="AJ529" s="197">
        <v>6.4611735453226097E-3</v>
      </c>
      <c r="AK529" s="190"/>
      <c r="AL529" s="197">
        <v>1.8690268143763001E-2</v>
      </c>
      <c r="AM529" s="190"/>
      <c r="AN529" s="197">
        <v>3.6985832378696598E-3</v>
      </c>
      <c r="AO529" s="190">
        <v>2.6941543901151301E-3</v>
      </c>
      <c r="AP529" s="197">
        <v>4.3988398096868802E-4</v>
      </c>
      <c r="AQ529" s="190"/>
    </row>
    <row r="530" spans="1:43" x14ac:dyDescent="0.35">
      <c r="A530">
        <v>211.11199999999999</v>
      </c>
      <c r="B530" t="s">
        <v>1533</v>
      </c>
      <c r="C530" t="s">
        <v>1573</v>
      </c>
      <c r="D530" s="197">
        <v>2.40582194529382E-3</v>
      </c>
      <c r="E530" s="190">
        <v>1.1898174355561299E-3</v>
      </c>
      <c r="F530" s="197">
        <v>2.1271413432952802E-3</v>
      </c>
      <c r="G530" s="190">
        <v>1.09583054653288E-3</v>
      </c>
      <c r="H530" s="197">
        <v>2.3150016284107398E-3</v>
      </c>
      <c r="I530" s="190">
        <v>1.6396451785351701E-3</v>
      </c>
      <c r="J530" s="197">
        <v>3.6424779347997002E-3</v>
      </c>
      <c r="K530" s="190">
        <v>3.4756521720447002E-3</v>
      </c>
      <c r="L530" s="197">
        <v>4.7542996636400301E-3</v>
      </c>
      <c r="M530" s="190">
        <v>3.2434526747498501E-3</v>
      </c>
      <c r="N530" s="197">
        <v>2.2952427660640601E-3</v>
      </c>
      <c r="O530" s="190">
        <v>1.17323828025049E-3</v>
      </c>
      <c r="P530" s="197">
        <v>3.9776657544453101E-3</v>
      </c>
      <c r="Q530" s="190"/>
      <c r="R530" s="197">
        <v>6.6282239001268998E-4</v>
      </c>
      <c r="S530" s="190">
        <v>3.7819032070507401E-5</v>
      </c>
      <c r="T530" s="197">
        <v>1.3633653989387801E-3</v>
      </c>
      <c r="U530" s="190">
        <v>4.0492026552223302E-4</v>
      </c>
      <c r="V530" s="197">
        <v>9.0598913464685297E-4</v>
      </c>
      <c r="W530" s="190">
        <v>2.5185402644157899E-4</v>
      </c>
      <c r="X530" s="197">
        <v>1.14387352242066E-3</v>
      </c>
      <c r="Y530" s="190">
        <v>3.9119505805271503E-5</v>
      </c>
      <c r="Z530" s="197">
        <v>6.3295975478619795E-4</v>
      </c>
      <c r="AA530" s="190">
        <v>1.04123195698037E-4</v>
      </c>
      <c r="AB530" s="197">
        <v>4.3143395824038098E-4</v>
      </c>
      <c r="AC530" s="190">
        <v>7.5810772276375805E-5</v>
      </c>
      <c r="AD530" s="197">
        <v>5.3402221024066601E-4</v>
      </c>
      <c r="AE530" s="190">
        <v>9.0315280571897901E-5</v>
      </c>
      <c r="AF530" s="197">
        <v>5.1310337594925801E-3</v>
      </c>
      <c r="AG530" s="190"/>
      <c r="AH530" s="197">
        <v>2.1102319213159499E-3</v>
      </c>
      <c r="AI530" s="190"/>
      <c r="AJ530" s="197">
        <v>5.3296938127027002E-3</v>
      </c>
      <c r="AK530" s="190"/>
      <c r="AL530" s="197">
        <v>9.27898909506337E-3</v>
      </c>
      <c r="AM530" s="190"/>
      <c r="AN530" s="197">
        <v>8.7936435619478004E-4</v>
      </c>
      <c r="AO530" s="190">
        <v>5.64139772812305E-4</v>
      </c>
      <c r="AP530" s="197">
        <v>2.7165316702174101E-4</v>
      </c>
      <c r="AQ530" s="190"/>
    </row>
    <row r="531" spans="1:43" x14ac:dyDescent="0.35">
      <c r="A531">
        <v>211.20599999999999</v>
      </c>
      <c r="B531" t="s">
        <v>1534</v>
      </c>
      <c r="C531" t="s">
        <v>1573</v>
      </c>
      <c r="D531" s="197">
        <v>2.3978528605129298E-3</v>
      </c>
      <c r="E531" s="190">
        <v>1.6072808175925601E-3</v>
      </c>
      <c r="F531" s="197">
        <v>3.2986949355747201E-3</v>
      </c>
      <c r="G531" s="190">
        <v>1.48371266710288E-3</v>
      </c>
      <c r="H531" s="197">
        <v>1.7798615776360199E-3</v>
      </c>
      <c r="I531" s="190">
        <v>1.3617685867344899E-3</v>
      </c>
      <c r="J531" s="197">
        <v>3.75427105691692E-3</v>
      </c>
      <c r="K531" s="190">
        <v>3.22563046386737E-3</v>
      </c>
      <c r="L531" s="197">
        <v>6.1621215220531997E-3</v>
      </c>
      <c r="M531" s="190">
        <v>5.3508606515570599E-3</v>
      </c>
      <c r="N531" s="197">
        <v>2.80504976283979E-3</v>
      </c>
      <c r="O531" s="190">
        <v>8.1437594707933997E-4</v>
      </c>
      <c r="P531" s="197">
        <v>5.6554338044150897E-3</v>
      </c>
      <c r="Q531" s="190"/>
      <c r="R531" s="197">
        <v>1.1072587083536701E-3</v>
      </c>
      <c r="S531" s="190">
        <v>3.61112211897782E-4</v>
      </c>
      <c r="T531" s="197">
        <v>8.6625731824755499E-4</v>
      </c>
      <c r="U531" s="190">
        <v>2.8239777403198303E-4</v>
      </c>
      <c r="V531" s="197">
        <v>5.1931164531186899E-4</v>
      </c>
      <c r="W531" s="190">
        <v>1.9801919275816299E-4</v>
      </c>
      <c r="X531" s="197">
        <v>5.6367295298012405E-4</v>
      </c>
      <c r="Y531" s="190">
        <v>3.7239100672643602E-5</v>
      </c>
      <c r="Z531" s="197">
        <v>4.0864579416923798E-4</v>
      </c>
      <c r="AA531" s="190">
        <v>4.2922620052615799E-5</v>
      </c>
      <c r="AB531" s="197">
        <v>2.5469970748301802E-4</v>
      </c>
      <c r="AC531" s="190">
        <v>6.7552086308145194E-5</v>
      </c>
      <c r="AD531" s="197">
        <v>5.6657913304630303E-4</v>
      </c>
      <c r="AE531" s="190">
        <v>3.1539527534280601E-4</v>
      </c>
      <c r="AF531" s="197">
        <v>4.9787884110432399E-3</v>
      </c>
      <c r="AG531" s="190"/>
      <c r="AH531" s="197">
        <v>1.1202473679781601E-3</v>
      </c>
      <c r="AI531" s="190"/>
      <c r="AJ531" s="197">
        <v>7.6656659350853801E-3</v>
      </c>
      <c r="AK531" s="190"/>
      <c r="AL531" s="197">
        <v>9.0151538572081098E-3</v>
      </c>
      <c r="AM531" s="190"/>
      <c r="AN531" s="197">
        <v>4.5386046139123402E-4</v>
      </c>
      <c r="AO531" s="190">
        <v>3.1843528511763398E-4</v>
      </c>
      <c r="AP531" s="197">
        <v>1.2863497660968101E-4</v>
      </c>
      <c r="AQ531" s="190"/>
    </row>
    <row r="532" spans="1:43" x14ac:dyDescent="0.35">
      <c r="A532">
        <v>211.24199999999999</v>
      </c>
      <c r="B532" t="s">
        <v>1535</v>
      </c>
      <c r="C532" t="s">
        <v>1573</v>
      </c>
      <c r="D532" s="197">
        <v>1.51561300759884E-3</v>
      </c>
      <c r="E532" s="190">
        <v>8.6746362549568504E-4</v>
      </c>
      <c r="F532" s="197">
        <v>2.3336266376268299E-3</v>
      </c>
      <c r="G532" s="190">
        <v>8.01599404709877E-4</v>
      </c>
      <c r="H532" s="197">
        <v>1.2949935214262699E-3</v>
      </c>
      <c r="I532" s="190">
        <v>6.0123171375057603E-4</v>
      </c>
      <c r="J532" s="197">
        <v>5.7391544518802101E-3</v>
      </c>
      <c r="K532" s="190">
        <v>5.3822058759174203E-3</v>
      </c>
      <c r="L532" s="197">
        <v>5.4929856729501996E-3</v>
      </c>
      <c r="M532" s="190">
        <v>4.9359808679229804E-3</v>
      </c>
      <c r="N532" s="197">
        <v>3.0420919106501198E-3</v>
      </c>
      <c r="O532" s="190">
        <v>7.71572440611982E-4</v>
      </c>
      <c r="P532" s="197">
        <v>5.4547360111813197E-3</v>
      </c>
      <c r="Q532" s="190"/>
      <c r="R532" s="197">
        <v>1.3751029144624899E-3</v>
      </c>
      <c r="S532" s="190">
        <v>3.6540346098078201E-4</v>
      </c>
      <c r="T532" s="197">
        <v>1.5019376002251099E-3</v>
      </c>
      <c r="U532" s="190">
        <v>5.5818615609514203E-4</v>
      </c>
      <c r="V532" s="197">
        <v>4.47954628582768E-4</v>
      </c>
      <c r="W532" s="190">
        <v>1.6207964114907801E-4</v>
      </c>
      <c r="X532" s="197">
        <v>4.9292965156462595E-4</v>
      </c>
      <c r="Y532" s="190">
        <v>1.7118966685933502E-5</v>
      </c>
      <c r="Z532" s="197">
        <v>4.18432450176973E-4</v>
      </c>
      <c r="AA532" s="190">
        <v>8.4734491053626898E-5</v>
      </c>
      <c r="AB532" s="197">
        <v>2.5889764781534901E-4</v>
      </c>
      <c r="AC532" s="190">
        <v>5.9189755817610699E-5</v>
      </c>
      <c r="AD532" s="197">
        <v>6.4681540465724697E-4</v>
      </c>
      <c r="AE532" s="190">
        <v>3.9885011924235402E-4</v>
      </c>
      <c r="AF532" s="197">
        <v>5.1493768437720104E-3</v>
      </c>
      <c r="AG532" s="190"/>
      <c r="AH532" s="197">
        <v>1.85151259567021E-3</v>
      </c>
      <c r="AI532" s="190"/>
      <c r="AJ532" s="197">
        <v>2.18217182645257E-2</v>
      </c>
      <c r="AK532" s="190"/>
      <c r="AL532" s="197">
        <v>1.21620394648964E-2</v>
      </c>
      <c r="AM532" s="190"/>
      <c r="AN532" s="197">
        <v>4.5505667807207198E-4</v>
      </c>
      <c r="AO532" s="190">
        <v>3.6384971599487902E-4</v>
      </c>
      <c r="AP532" s="197">
        <v>1.17167804399617E-4</v>
      </c>
      <c r="AQ532" s="190"/>
    </row>
  </sheetData>
  <mergeCells count="19">
    <mergeCell ref="AB3:AC3"/>
    <mergeCell ref="D3:E3"/>
    <mergeCell ref="F3:G3"/>
    <mergeCell ref="H3:I3"/>
    <mergeCell ref="J3:K3"/>
    <mergeCell ref="N3:O3"/>
    <mergeCell ref="P3:Q3"/>
    <mergeCell ref="R3:S3"/>
    <mergeCell ref="T3:U3"/>
    <mergeCell ref="V3:W3"/>
    <mergeCell ref="X3:Y3"/>
    <mergeCell ref="Z3:AA3"/>
    <mergeCell ref="AP3:AQ3"/>
    <mergeCell ref="AD3:AE3"/>
    <mergeCell ref="AF3:AG3"/>
    <mergeCell ref="AH3:AI3"/>
    <mergeCell ref="AJ3:AK3"/>
    <mergeCell ref="AL3:AM3"/>
    <mergeCell ref="AN3:AO3"/>
  </mergeCells>
  <pageMargins left="0.7" right="0.7" top="0.75" bottom="0.75" header="0.3" footer="0.3"/>
  <pageSetup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"/>
  <sheetViews>
    <sheetView workbookViewId="0"/>
  </sheetViews>
  <sheetFormatPr defaultRowHeight="14.5" x14ac:dyDescent="0.35"/>
  <cols>
    <col min="2" max="2" width="14.1796875" customWidth="1"/>
    <col min="3" max="3" width="48" customWidth="1"/>
  </cols>
  <sheetData>
    <row r="1" spans="1:4" ht="27" x14ac:dyDescent="0.55000000000000004">
      <c r="A1" s="182" t="s">
        <v>1733</v>
      </c>
      <c r="B1" s="61"/>
      <c r="C1" s="61"/>
    </row>
    <row r="2" spans="1:4" x14ac:dyDescent="0.35">
      <c r="A2" s="61" t="s">
        <v>1146</v>
      </c>
      <c r="B2" s="61"/>
      <c r="C2" s="61"/>
      <c r="D2" s="61"/>
    </row>
    <row r="3" spans="1:4" ht="19.5" customHeight="1" x14ac:dyDescent="0.35">
      <c r="A3" s="183" t="s">
        <v>898</v>
      </c>
      <c r="B3" s="183" t="s">
        <v>880</v>
      </c>
      <c r="C3" s="184" t="s">
        <v>1697</v>
      </c>
      <c r="D3" s="185" t="s">
        <v>850</v>
      </c>
    </row>
    <row r="4" spans="1:4" x14ac:dyDescent="0.35">
      <c r="A4" s="61">
        <v>28.030799999999999</v>
      </c>
      <c r="B4" s="61" t="s">
        <v>593</v>
      </c>
      <c r="C4" s="61" t="s">
        <v>829</v>
      </c>
      <c r="D4" s="61" t="s">
        <v>851</v>
      </c>
    </row>
    <row r="5" spans="1:4" x14ac:dyDescent="0.35">
      <c r="A5" s="61">
        <v>33.033499999999997</v>
      </c>
      <c r="B5" s="61" t="s">
        <v>836</v>
      </c>
      <c r="C5" s="61" t="s">
        <v>835</v>
      </c>
      <c r="D5" s="61" t="s">
        <v>851</v>
      </c>
    </row>
    <row r="6" spans="1:4" ht="15" customHeight="1" x14ac:dyDescent="0.35">
      <c r="A6" s="61">
        <v>41.038600000000002</v>
      </c>
      <c r="B6" s="61" t="s">
        <v>233</v>
      </c>
      <c r="C6" s="61" t="s">
        <v>843</v>
      </c>
      <c r="D6" s="61" t="s">
        <v>851</v>
      </c>
    </row>
    <row r="7" spans="1:4" x14ac:dyDescent="0.35">
      <c r="A7" s="61">
        <v>42.01</v>
      </c>
      <c r="B7" s="61" t="s">
        <v>841</v>
      </c>
      <c r="C7" s="61"/>
      <c r="D7" s="61"/>
    </row>
    <row r="8" spans="1:4" x14ac:dyDescent="0.35">
      <c r="A8" s="61">
        <v>43.017800000000001</v>
      </c>
      <c r="B8" s="61" t="s">
        <v>749</v>
      </c>
      <c r="C8" s="61" t="s">
        <v>890</v>
      </c>
      <c r="D8" s="61" t="s">
        <v>851</v>
      </c>
    </row>
    <row r="9" spans="1:4" x14ac:dyDescent="0.35">
      <c r="A9" s="61">
        <v>44.025700000000001</v>
      </c>
      <c r="B9" s="61" t="s">
        <v>111</v>
      </c>
      <c r="C9" s="61" t="s">
        <v>799</v>
      </c>
      <c r="D9" s="61" t="s">
        <v>851</v>
      </c>
    </row>
    <row r="10" spans="1:4" x14ac:dyDescent="0.35">
      <c r="A10" s="61">
        <v>45.033499999999997</v>
      </c>
      <c r="B10" s="61" t="s">
        <v>794</v>
      </c>
      <c r="C10" s="61" t="s">
        <v>787</v>
      </c>
      <c r="D10" s="61" t="s">
        <v>851</v>
      </c>
    </row>
    <row r="11" spans="1:4" ht="14.25" customHeight="1" x14ac:dyDescent="0.35">
      <c r="A11" s="61">
        <v>54.046399999999998</v>
      </c>
      <c r="B11" s="61" t="s">
        <v>232</v>
      </c>
      <c r="C11" s="61" t="s">
        <v>758</v>
      </c>
      <c r="D11" s="61" t="s">
        <v>851</v>
      </c>
    </row>
    <row r="12" spans="1:4" x14ac:dyDescent="0.35">
      <c r="A12" s="61">
        <v>55.017800000000001</v>
      </c>
      <c r="B12" s="61" t="s">
        <v>755</v>
      </c>
      <c r="C12" s="61" t="s">
        <v>5</v>
      </c>
      <c r="D12" s="61" t="s">
        <v>851</v>
      </c>
    </row>
    <row r="13" spans="1:4" x14ac:dyDescent="0.35">
      <c r="A13" s="61">
        <v>56.025700000000001</v>
      </c>
      <c r="B13" s="61" t="s">
        <v>115</v>
      </c>
      <c r="C13" s="61"/>
      <c r="D13" s="61"/>
    </row>
    <row r="14" spans="1:4" x14ac:dyDescent="0.35">
      <c r="A14" s="61">
        <v>56.062100000000001</v>
      </c>
      <c r="B14" s="61" t="s">
        <v>235</v>
      </c>
      <c r="C14" s="61" t="s">
        <v>830</v>
      </c>
      <c r="D14" s="61" t="s">
        <v>851</v>
      </c>
    </row>
    <row r="15" spans="1:4" x14ac:dyDescent="0.35">
      <c r="A15" s="61">
        <v>57.033499999999997</v>
      </c>
      <c r="B15" s="61" t="s">
        <v>752</v>
      </c>
      <c r="C15" s="61" t="s">
        <v>759</v>
      </c>
      <c r="D15" s="61" t="s">
        <v>851</v>
      </c>
    </row>
    <row r="16" spans="1:4" x14ac:dyDescent="0.35">
      <c r="A16" s="61">
        <v>58.0413</v>
      </c>
      <c r="B16" s="61" t="s">
        <v>116</v>
      </c>
      <c r="C16" s="61" t="s">
        <v>822</v>
      </c>
      <c r="D16" s="61" t="s">
        <v>851</v>
      </c>
    </row>
    <row r="17" spans="1:4" x14ac:dyDescent="0.35">
      <c r="A17" s="61">
        <v>59.049100000000003</v>
      </c>
      <c r="B17" s="61" t="s">
        <v>823</v>
      </c>
      <c r="C17" s="61" t="s">
        <v>832</v>
      </c>
      <c r="D17" s="61" t="s">
        <v>851</v>
      </c>
    </row>
    <row r="18" spans="1:4" x14ac:dyDescent="0.35">
      <c r="A18" s="61">
        <v>61.028399999999998</v>
      </c>
      <c r="B18" s="61" t="s">
        <v>754</v>
      </c>
      <c r="C18" s="61" t="s">
        <v>891</v>
      </c>
      <c r="D18" s="61" t="s">
        <v>851</v>
      </c>
    </row>
    <row r="19" spans="1:4" x14ac:dyDescent="0.35">
      <c r="A19" s="61">
        <v>66.046400000000006</v>
      </c>
      <c r="B19" s="61" t="s">
        <v>241</v>
      </c>
      <c r="C19" s="61" t="s">
        <v>828</v>
      </c>
      <c r="D19" s="61" t="s">
        <v>851</v>
      </c>
    </row>
    <row r="20" spans="1:4" x14ac:dyDescent="0.35">
      <c r="A20" s="61">
        <v>67.041700000000006</v>
      </c>
      <c r="B20" s="61" t="s">
        <v>196</v>
      </c>
      <c r="C20" s="61" t="s">
        <v>831</v>
      </c>
      <c r="D20" s="61" t="s">
        <v>851</v>
      </c>
    </row>
    <row r="21" spans="1:4" x14ac:dyDescent="0.35">
      <c r="A21" s="61">
        <v>68.025700000000001</v>
      </c>
      <c r="B21" s="61" t="s">
        <v>117</v>
      </c>
      <c r="C21" s="61" t="s">
        <v>777</v>
      </c>
      <c r="D21" s="61" t="s">
        <v>851</v>
      </c>
    </row>
    <row r="22" spans="1:4" x14ac:dyDescent="0.35">
      <c r="A22" s="61">
        <v>68.062100000000001</v>
      </c>
      <c r="B22" s="61" t="s">
        <v>134</v>
      </c>
      <c r="C22" s="61" t="s">
        <v>767</v>
      </c>
      <c r="D22" s="61" t="s">
        <v>851</v>
      </c>
    </row>
    <row r="23" spans="1:4" x14ac:dyDescent="0.35">
      <c r="A23" s="61">
        <v>69.033500000000004</v>
      </c>
      <c r="B23" s="61" t="s">
        <v>769</v>
      </c>
      <c r="C23" s="61" t="s">
        <v>771</v>
      </c>
      <c r="D23" s="61" t="s">
        <v>851</v>
      </c>
    </row>
    <row r="24" spans="1:4" x14ac:dyDescent="0.35">
      <c r="A24" s="61">
        <v>69.069900000000004</v>
      </c>
      <c r="B24" s="61" t="s">
        <v>240</v>
      </c>
      <c r="C24" s="61" t="s">
        <v>846</v>
      </c>
      <c r="D24" s="61" t="s">
        <v>851</v>
      </c>
    </row>
    <row r="25" spans="1:4" x14ac:dyDescent="0.35">
      <c r="A25" s="61">
        <v>71.049099999999996</v>
      </c>
      <c r="B25" s="61" t="s">
        <v>778</v>
      </c>
      <c r="C25" s="61" t="s">
        <v>779</v>
      </c>
      <c r="D25" s="61" t="s">
        <v>851</v>
      </c>
    </row>
    <row r="26" spans="1:4" x14ac:dyDescent="0.35">
      <c r="A26" s="61">
        <v>73.028400000000005</v>
      </c>
      <c r="B26" s="61" t="s">
        <v>848</v>
      </c>
      <c r="C26" s="61"/>
      <c r="D26" s="61"/>
    </row>
    <row r="27" spans="1:4" x14ac:dyDescent="0.35">
      <c r="A27" s="61">
        <v>74.023700000000005</v>
      </c>
      <c r="B27" s="61" t="s">
        <v>786</v>
      </c>
      <c r="C27" s="61" t="s">
        <v>889</v>
      </c>
      <c r="D27" s="61" t="s">
        <v>851</v>
      </c>
    </row>
    <row r="28" spans="1:4" x14ac:dyDescent="0.35">
      <c r="A28" s="61">
        <v>75.0441</v>
      </c>
      <c r="B28" s="61" t="s">
        <v>793</v>
      </c>
      <c r="C28" s="61"/>
      <c r="D28" s="61"/>
    </row>
    <row r="29" spans="1:4" x14ac:dyDescent="0.35">
      <c r="A29" s="61">
        <v>78.046400000000006</v>
      </c>
      <c r="B29" s="61" t="s">
        <v>130</v>
      </c>
      <c r="C29" s="61" t="s">
        <v>12</v>
      </c>
      <c r="D29" s="61" t="s">
        <v>851</v>
      </c>
    </row>
    <row r="30" spans="1:4" x14ac:dyDescent="0.35">
      <c r="A30" s="61">
        <v>79.039000000000001</v>
      </c>
      <c r="B30" s="61" t="s">
        <v>795</v>
      </c>
      <c r="C30" s="61"/>
      <c r="D30" s="61"/>
    </row>
    <row r="31" spans="1:4" x14ac:dyDescent="0.35">
      <c r="A31" s="61">
        <v>80.062100000000001</v>
      </c>
      <c r="B31" s="61" t="s">
        <v>772</v>
      </c>
      <c r="C31" s="61" t="s">
        <v>892</v>
      </c>
      <c r="D31" s="61" t="s">
        <v>851</v>
      </c>
    </row>
    <row r="32" spans="1:4" x14ac:dyDescent="0.35">
      <c r="A32" s="61">
        <v>81.033500000000004</v>
      </c>
      <c r="B32" s="61" t="s">
        <v>839</v>
      </c>
      <c r="C32" s="61"/>
      <c r="D32" s="61"/>
    </row>
    <row r="33" spans="1:4" x14ac:dyDescent="0.35">
      <c r="A33" s="61">
        <v>82.041300000000007</v>
      </c>
      <c r="B33" s="61" t="s">
        <v>132</v>
      </c>
      <c r="C33" s="61" t="s">
        <v>781</v>
      </c>
      <c r="D33" s="61" t="s">
        <v>851</v>
      </c>
    </row>
    <row r="34" spans="1:4" x14ac:dyDescent="0.35">
      <c r="A34" s="61">
        <v>82.077699999999993</v>
      </c>
      <c r="B34" s="61" t="s">
        <v>801</v>
      </c>
      <c r="C34" s="61"/>
      <c r="D34" s="61"/>
    </row>
    <row r="35" spans="1:4" x14ac:dyDescent="0.35">
      <c r="A35" s="61">
        <v>83.049099999999996</v>
      </c>
      <c r="B35" s="61" t="s">
        <v>791</v>
      </c>
      <c r="C35" s="61"/>
      <c r="D35" s="61"/>
    </row>
    <row r="36" spans="1:4" x14ac:dyDescent="0.35">
      <c r="A36" s="61">
        <v>85.028400000000005</v>
      </c>
      <c r="B36" s="61" t="s">
        <v>761</v>
      </c>
      <c r="C36" s="61" t="s">
        <v>762</v>
      </c>
      <c r="D36" s="61" t="s">
        <v>851</v>
      </c>
    </row>
    <row r="37" spans="1:4" x14ac:dyDescent="0.35">
      <c r="A37" s="61">
        <v>85.064800000000005</v>
      </c>
      <c r="B37" s="61" t="s">
        <v>825</v>
      </c>
      <c r="C37" s="61" t="s">
        <v>834</v>
      </c>
      <c r="D37" s="61" t="s">
        <v>851</v>
      </c>
    </row>
    <row r="38" spans="1:4" x14ac:dyDescent="0.35">
      <c r="A38" s="61">
        <v>86.023700000000005</v>
      </c>
      <c r="B38" s="61" t="s">
        <v>765</v>
      </c>
      <c r="C38" s="61" t="s">
        <v>5</v>
      </c>
      <c r="D38" s="61" t="s">
        <v>851</v>
      </c>
    </row>
    <row r="39" spans="1:4" x14ac:dyDescent="0.35">
      <c r="A39" s="61">
        <v>86.036199999999994</v>
      </c>
      <c r="B39" s="61" t="s">
        <v>129</v>
      </c>
      <c r="C39" s="61" t="s">
        <v>842</v>
      </c>
      <c r="D39" s="61" t="s">
        <v>851</v>
      </c>
    </row>
    <row r="40" spans="1:4" x14ac:dyDescent="0.35">
      <c r="A40" s="61">
        <v>86.06</v>
      </c>
      <c r="B40" s="61" t="s">
        <v>775</v>
      </c>
      <c r="C40" s="61" t="s">
        <v>827</v>
      </c>
      <c r="D40" s="61" t="s">
        <v>851</v>
      </c>
    </row>
    <row r="41" spans="1:4" x14ac:dyDescent="0.35">
      <c r="A41" s="61">
        <v>87.0441</v>
      </c>
      <c r="B41" s="61" t="s">
        <v>820</v>
      </c>
      <c r="C41" s="61"/>
      <c r="D41" s="61"/>
    </row>
    <row r="42" spans="1:4" x14ac:dyDescent="0.35">
      <c r="A42" s="61">
        <v>88.039299999999997</v>
      </c>
      <c r="B42" s="61" t="s">
        <v>744</v>
      </c>
      <c r="C42" s="61" t="s">
        <v>6</v>
      </c>
      <c r="D42" s="61" t="s">
        <v>851</v>
      </c>
    </row>
    <row r="43" spans="1:4" x14ac:dyDescent="0.35">
      <c r="A43" s="61">
        <v>90.018600000000006</v>
      </c>
      <c r="B43" s="61" t="s">
        <v>748</v>
      </c>
      <c r="C43" s="61"/>
      <c r="D43" s="61"/>
    </row>
    <row r="44" spans="1:4" x14ac:dyDescent="0.35">
      <c r="A44" s="61">
        <v>92.062100000000001</v>
      </c>
      <c r="B44" s="61" t="s">
        <v>148</v>
      </c>
      <c r="C44" s="61" t="s">
        <v>24</v>
      </c>
      <c r="D44" s="61" t="s">
        <v>851</v>
      </c>
    </row>
    <row r="45" spans="1:4" x14ac:dyDescent="0.35">
      <c r="A45" s="61">
        <v>93.069900000000004</v>
      </c>
      <c r="B45" s="61" t="s">
        <v>747</v>
      </c>
      <c r="C45" s="61" t="s">
        <v>11</v>
      </c>
      <c r="D45" s="61" t="s">
        <v>851</v>
      </c>
    </row>
    <row r="46" spans="1:4" x14ac:dyDescent="0.35">
      <c r="A46" s="61">
        <v>94.041300000000007</v>
      </c>
      <c r="B46" s="61" t="s">
        <v>133</v>
      </c>
      <c r="C46" s="61"/>
      <c r="D46" s="61"/>
    </row>
    <row r="47" spans="1:4" x14ac:dyDescent="0.35">
      <c r="A47" s="61">
        <v>95.012799999999999</v>
      </c>
      <c r="B47" s="61" t="s">
        <v>802</v>
      </c>
      <c r="C47" s="61"/>
      <c r="D47" s="61"/>
    </row>
    <row r="48" spans="1:4" x14ac:dyDescent="0.35">
      <c r="A48" s="61">
        <v>96.020600000000002</v>
      </c>
      <c r="B48" s="61" t="s">
        <v>112</v>
      </c>
      <c r="C48" s="61" t="s">
        <v>826</v>
      </c>
      <c r="D48" s="61" t="s">
        <v>851</v>
      </c>
    </row>
    <row r="49" spans="1:4" x14ac:dyDescent="0.35">
      <c r="A49" s="61">
        <v>96.057000000000002</v>
      </c>
      <c r="B49" s="61" t="s">
        <v>144</v>
      </c>
      <c r="C49" s="61" t="s">
        <v>833</v>
      </c>
      <c r="D49" s="61" t="s">
        <v>851</v>
      </c>
    </row>
    <row r="50" spans="1:4" x14ac:dyDescent="0.35">
      <c r="A50" s="61">
        <v>97.028400000000005</v>
      </c>
      <c r="B50" s="61" t="s">
        <v>792</v>
      </c>
      <c r="C50" s="61"/>
      <c r="D50" s="61"/>
    </row>
    <row r="51" spans="1:4" x14ac:dyDescent="0.35">
      <c r="A51" s="61">
        <v>98.034899999999993</v>
      </c>
      <c r="B51" s="61" t="s">
        <v>745</v>
      </c>
      <c r="C51" s="61"/>
      <c r="D51" s="61"/>
    </row>
    <row r="52" spans="1:4" x14ac:dyDescent="0.35">
      <c r="A52" s="61">
        <v>99.0441</v>
      </c>
      <c r="B52" s="61" t="s">
        <v>776</v>
      </c>
      <c r="C52" s="61"/>
      <c r="D52" s="61"/>
    </row>
    <row r="53" spans="1:4" x14ac:dyDescent="0.35">
      <c r="A53" s="61">
        <v>100.039</v>
      </c>
      <c r="B53" s="61" t="s">
        <v>770</v>
      </c>
      <c r="C53" s="61" t="s">
        <v>19</v>
      </c>
      <c r="D53" s="61" t="s">
        <v>851</v>
      </c>
    </row>
    <row r="54" spans="1:4" x14ac:dyDescent="0.35">
      <c r="A54" s="61">
        <v>101.023</v>
      </c>
      <c r="B54" s="61" t="s">
        <v>849</v>
      </c>
      <c r="C54" s="61"/>
      <c r="D54" s="61"/>
    </row>
    <row r="55" spans="1:4" x14ac:dyDescent="0.35">
      <c r="A55" s="61">
        <v>102.01900000000001</v>
      </c>
      <c r="B55" s="61" t="s">
        <v>766</v>
      </c>
      <c r="C55" s="61"/>
      <c r="D55" s="61"/>
    </row>
    <row r="56" spans="1:4" x14ac:dyDescent="0.35">
      <c r="A56" s="61">
        <v>102.05500000000001</v>
      </c>
      <c r="B56" s="61" t="s">
        <v>800</v>
      </c>
      <c r="C56" s="61" t="s">
        <v>28</v>
      </c>
      <c r="D56" s="61" t="s">
        <v>851</v>
      </c>
    </row>
    <row r="57" spans="1:4" x14ac:dyDescent="0.35">
      <c r="A57" s="61">
        <v>103.039</v>
      </c>
      <c r="B57" s="61" t="s">
        <v>780</v>
      </c>
      <c r="C57" s="61"/>
      <c r="D57" s="61"/>
    </row>
    <row r="58" spans="1:4" x14ac:dyDescent="0.35">
      <c r="A58" s="61">
        <v>104.03400000000001</v>
      </c>
      <c r="B58" s="61" t="s">
        <v>750</v>
      </c>
      <c r="C58" s="61" t="s">
        <v>9</v>
      </c>
      <c r="D58" s="61" t="s">
        <v>851</v>
      </c>
    </row>
    <row r="59" spans="1:4" x14ac:dyDescent="0.35">
      <c r="A59" s="61">
        <v>105.033</v>
      </c>
      <c r="B59" s="61" t="s">
        <v>788</v>
      </c>
      <c r="C59" s="61" t="s">
        <v>789</v>
      </c>
      <c r="D59" s="61" t="s">
        <v>851</v>
      </c>
    </row>
    <row r="60" spans="1:4" x14ac:dyDescent="0.35">
      <c r="A60" s="61">
        <v>106.078</v>
      </c>
      <c r="B60" s="61" t="s">
        <v>181</v>
      </c>
      <c r="C60" s="61" t="s">
        <v>785</v>
      </c>
      <c r="D60" s="61" t="s">
        <v>851</v>
      </c>
    </row>
    <row r="61" spans="1:4" x14ac:dyDescent="0.35">
      <c r="A61" s="61">
        <v>108.044</v>
      </c>
      <c r="B61" s="61" t="s">
        <v>768</v>
      </c>
      <c r="C61" s="61" t="s">
        <v>12</v>
      </c>
      <c r="D61" s="61" t="s">
        <v>851</v>
      </c>
    </row>
    <row r="62" spans="1:4" x14ac:dyDescent="0.35">
      <c r="A62" s="61">
        <v>108.057</v>
      </c>
      <c r="B62" s="61" t="s">
        <v>149</v>
      </c>
      <c r="C62" s="61"/>
      <c r="D62" s="61"/>
    </row>
    <row r="63" spans="1:4" x14ac:dyDescent="0.35">
      <c r="A63" s="61">
        <v>110.036</v>
      </c>
      <c r="B63" s="61" t="s">
        <v>123</v>
      </c>
      <c r="C63" s="61"/>
      <c r="D63" s="61"/>
    </row>
    <row r="64" spans="1:4" x14ac:dyDescent="0.35">
      <c r="A64" s="61">
        <v>111.044</v>
      </c>
      <c r="B64" s="61" t="s">
        <v>819</v>
      </c>
      <c r="C64" s="61"/>
      <c r="D64" s="61"/>
    </row>
    <row r="65" spans="1:4" x14ac:dyDescent="0.35">
      <c r="A65" s="61">
        <v>112.039</v>
      </c>
      <c r="B65" s="61" t="s">
        <v>774</v>
      </c>
      <c r="C65" s="61"/>
      <c r="D65" s="61"/>
    </row>
    <row r="66" spans="1:4" x14ac:dyDescent="0.35">
      <c r="A66" s="61">
        <v>112.05200000000001</v>
      </c>
      <c r="B66" s="61" t="s">
        <v>155</v>
      </c>
      <c r="C66" s="61"/>
      <c r="D66" s="61"/>
    </row>
    <row r="67" spans="1:4" x14ac:dyDescent="0.35">
      <c r="A67" s="61">
        <v>114.01900000000001</v>
      </c>
      <c r="B67" s="61" t="s">
        <v>751</v>
      </c>
      <c r="C67" s="61"/>
      <c r="D67" s="61"/>
    </row>
    <row r="68" spans="1:4" x14ac:dyDescent="0.35">
      <c r="A68" s="61">
        <v>114.03100000000001</v>
      </c>
      <c r="B68" s="61" t="s">
        <v>167</v>
      </c>
      <c r="C68" s="61"/>
      <c r="D68" s="61"/>
    </row>
    <row r="69" spans="1:4" x14ac:dyDescent="0.35">
      <c r="A69" s="61">
        <v>115.039</v>
      </c>
      <c r="B69" s="61" t="s">
        <v>798</v>
      </c>
      <c r="C69" s="61"/>
      <c r="D69" s="61"/>
    </row>
    <row r="70" spans="1:4" x14ac:dyDescent="0.35">
      <c r="A70" s="61">
        <v>116.03400000000001</v>
      </c>
      <c r="B70" s="61" t="s">
        <v>763</v>
      </c>
      <c r="C70" s="61" t="s">
        <v>764</v>
      </c>
      <c r="D70" s="61" t="s">
        <v>851</v>
      </c>
    </row>
    <row r="71" spans="1:4" x14ac:dyDescent="0.35">
      <c r="A71" s="61">
        <v>117.05500000000001</v>
      </c>
      <c r="B71" s="61" t="s">
        <v>797</v>
      </c>
      <c r="C71" s="61"/>
      <c r="D71" s="61"/>
    </row>
    <row r="72" spans="1:4" x14ac:dyDescent="0.35">
      <c r="A72" s="61">
        <v>118.041</v>
      </c>
      <c r="B72" s="61" t="s">
        <v>209</v>
      </c>
      <c r="C72" s="61" t="s">
        <v>844</v>
      </c>
      <c r="D72" s="61" t="s">
        <v>851</v>
      </c>
    </row>
    <row r="73" spans="1:4" x14ac:dyDescent="0.35">
      <c r="A73" s="61">
        <v>118.05</v>
      </c>
      <c r="B73" s="61" t="s">
        <v>790</v>
      </c>
      <c r="C73" s="61"/>
      <c r="D73" s="61"/>
    </row>
    <row r="74" spans="1:4" x14ac:dyDescent="0.35">
      <c r="A74" s="61">
        <v>120.029</v>
      </c>
      <c r="B74" s="61" t="s">
        <v>838</v>
      </c>
      <c r="C74" s="61"/>
      <c r="D74" s="61"/>
    </row>
    <row r="75" spans="1:4" x14ac:dyDescent="0.35">
      <c r="A75" s="61">
        <v>120.057</v>
      </c>
      <c r="B75" s="61" t="s">
        <v>188</v>
      </c>
      <c r="C75" s="61"/>
      <c r="D75" s="61"/>
    </row>
    <row r="76" spans="1:4" x14ac:dyDescent="0.35">
      <c r="A76" s="61">
        <v>120.093</v>
      </c>
      <c r="B76" s="61" t="s">
        <v>197</v>
      </c>
      <c r="C76" s="61" t="s">
        <v>845</v>
      </c>
      <c r="D76" s="61" t="s">
        <v>851</v>
      </c>
    </row>
    <row r="77" spans="1:4" x14ac:dyDescent="0.35">
      <c r="A77" s="61">
        <v>122.07299999999999</v>
      </c>
      <c r="B77" s="61" t="s">
        <v>178</v>
      </c>
      <c r="C77" s="61"/>
      <c r="D77" s="61"/>
    </row>
    <row r="78" spans="1:4" x14ac:dyDescent="0.35">
      <c r="A78" s="61">
        <v>124.05200000000001</v>
      </c>
      <c r="B78" s="61" t="s">
        <v>139</v>
      </c>
      <c r="C78" s="61"/>
      <c r="D78" s="61"/>
    </row>
    <row r="79" spans="1:4" x14ac:dyDescent="0.35">
      <c r="A79" s="61">
        <v>126.01900000000001</v>
      </c>
      <c r="B79" s="61" t="s">
        <v>743</v>
      </c>
      <c r="C79" s="61" t="s">
        <v>757</v>
      </c>
      <c r="D79" s="61" t="s">
        <v>851</v>
      </c>
    </row>
    <row r="80" spans="1:4" x14ac:dyDescent="0.35">
      <c r="A80" s="61">
        <v>126.03100000000001</v>
      </c>
      <c r="B80" s="61" t="s">
        <v>141</v>
      </c>
      <c r="C80" s="61"/>
      <c r="D80" s="61"/>
    </row>
    <row r="81" spans="1:4" x14ac:dyDescent="0.35">
      <c r="A81" s="61">
        <v>128.03399999999999</v>
      </c>
      <c r="B81" s="61" t="s">
        <v>753</v>
      </c>
      <c r="C81" s="61"/>
      <c r="D81" s="61"/>
    </row>
    <row r="82" spans="1:4" x14ac:dyDescent="0.35">
      <c r="A82" s="61">
        <v>128.06200000000001</v>
      </c>
      <c r="B82" s="61" t="s">
        <v>191</v>
      </c>
      <c r="C82" s="61"/>
      <c r="D82" s="61"/>
    </row>
    <row r="83" spans="1:4" x14ac:dyDescent="0.35">
      <c r="A83" s="61">
        <v>130.01300000000001</v>
      </c>
      <c r="B83" s="61" t="s">
        <v>783</v>
      </c>
      <c r="C83" s="61"/>
      <c r="D83" s="61"/>
    </row>
    <row r="84" spans="1:4" x14ac:dyDescent="0.35">
      <c r="A84" s="61">
        <v>130.06200000000001</v>
      </c>
      <c r="B84" s="61" t="s">
        <v>801</v>
      </c>
      <c r="C84" s="61"/>
      <c r="D84" s="61"/>
    </row>
    <row r="85" spans="1:4" x14ac:dyDescent="0.35">
      <c r="A85" s="61">
        <v>132.029</v>
      </c>
      <c r="B85" s="61" t="s">
        <v>756</v>
      </c>
      <c r="C85" s="61" t="s">
        <v>760</v>
      </c>
      <c r="D85" s="61" t="s">
        <v>851</v>
      </c>
    </row>
    <row r="86" spans="1:4" x14ac:dyDescent="0.35">
      <c r="A86" s="61">
        <v>132.04400000000001</v>
      </c>
      <c r="B86" s="61" t="s">
        <v>817</v>
      </c>
      <c r="C86" s="61"/>
      <c r="D86" s="61"/>
    </row>
    <row r="87" spans="1:4" x14ac:dyDescent="0.35">
      <c r="A87" s="61">
        <v>136.125</v>
      </c>
      <c r="B87" s="61" t="s">
        <v>127</v>
      </c>
      <c r="C87" s="61" t="s">
        <v>11</v>
      </c>
      <c r="D87" s="61" t="s">
        <v>851</v>
      </c>
    </row>
    <row r="88" spans="1:4" x14ac:dyDescent="0.35">
      <c r="A88" s="61">
        <v>138.01900000000001</v>
      </c>
      <c r="B88" s="61" t="s">
        <v>815</v>
      </c>
      <c r="C88" s="61"/>
      <c r="D88" s="61"/>
    </row>
    <row r="89" spans="1:4" x14ac:dyDescent="0.35">
      <c r="A89" s="61">
        <v>138.06800000000001</v>
      </c>
      <c r="B89" s="61" t="s">
        <v>147</v>
      </c>
      <c r="C89" s="61"/>
      <c r="D89" s="61"/>
    </row>
    <row r="90" spans="1:4" x14ac:dyDescent="0.35">
      <c r="A90" s="61">
        <v>140.03399999999999</v>
      </c>
      <c r="B90" s="61" t="s">
        <v>796</v>
      </c>
      <c r="C90" s="61"/>
      <c r="D90" s="61"/>
    </row>
    <row r="91" spans="1:4" x14ac:dyDescent="0.35">
      <c r="A91" s="61">
        <v>142.01300000000001</v>
      </c>
      <c r="B91" s="61" t="s">
        <v>847</v>
      </c>
      <c r="C91" s="61"/>
      <c r="D91" s="61"/>
    </row>
    <row r="92" spans="1:4" x14ac:dyDescent="0.35">
      <c r="A92" s="61">
        <v>142.05000000000001</v>
      </c>
      <c r="B92" s="61" t="s">
        <v>773</v>
      </c>
      <c r="C92" s="61"/>
      <c r="D92" s="61"/>
    </row>
    <row r="93" spans="1:4" x14ac:dyDescent="0.35">
      <c r="A93" s="61">
        <v>144.029</v>
      </c>
      <c r="B93" s="61" t="s">
        <v>782</v>
      </c>
      <c r="C93" s="61"/>
      <c r="D93" s="61"/>
    </row>
    <row r="94" spans="1:4" x14ac:dyDescent="0.35">
      <c r="A94" s="61">
        <v>144.04400000000001</v>
      </c>
      <c r="B94" s="61" t="s">
        <v>821</v>
      </c>
      <c r="C94" s="61"/>
      <c r="D94" s="61"/>
    </row>
    <row r="95" spans="1:4" x14ac:dyDescent="0.35">
      <c r="A95" s="61">
        <v>146.04499999999999</v>
      </c>
      <c r="B95" s="61" t="s">
        <v>746</v>
      </c>
      <c r="C95" s="61"/>
      <c r="D95" s="61"/>
    </row>
    <row r="96" spans="1:4" x14ac:dyDescent="0.35">
      <c r="A96" s="61">
        <v>150.05500000000001</v>
      </c>
      <c r="B96" s="61" t="s">
        <v>818</v>
      </c>
      <c r="C96" s="61"/>
      <c r="D96" s="61"/>
    </row>
    <row r="97" spans="1:4" x14ac:dyDescent="0.35">
      <c r="A97" s="61">
        <v>150.07599999999999</v>
      </c>
      <c r="B97" s="61" t="s">
        <v>816</v>
      </c>
      <c r="C97" s="61"/>
      <c r="D97" s="61"/>
    </row>
    <row r="98" spans="1:4" x14ac:dyDescent="0.35">
      <c r="A98" s="61">
        <v>152.03399999999999</v>
      </c>
      <c r="B98" s="61" t="s">
        <v>840</v>
      </c>
      <c r="C98" s="61"/>
      <c r="D98" s="61"/>
    </row>
    <row r="99" spans="1:4" x14ac:dyDescent="0.35">
      <c r="A99" s="61">
        <v>152.047</v>
      </c>
      <c r="B99" s="61" t="s">
        <v>220</v>
      </c>
      <c r="C99" s="61"/>
      <c r="D99" s="61"/>
    </row>
    <row r="100" spans="1:4" x14ac:dyDescent="0.35">
      <c r="A100" s="61">
        <v>154.01300000000001</v>
      </c>
      <c r="B100" s="61" t="s">
        <v>813</v>
      </c>
      <c r="C100" s="61"/>
      <c r="D100" s="61"/>
    </row>
    <row r="101" spans="1:4" x14ac:dyDescent="0.35">
      <c r="A101" s="61">
        <v>156.029</v>
      </c>
      <c r="B101" s="61" t="s">
        <v>824</v>
      </c>
      <c r="C101" s="61"/>
      <c r="D101" s="61"/>
    </row>
    <row r="102" spans="1:4" x14ac:dyDescent="0.35">
      <c r="A102" s="61">
        <v>158.04499999999999</v>
      </c>
      <c r="B102" s="61" t="s">
        <v>814</v>
      </c>
      <c r="C102" s="61"/>
      <c r="D102" s="61"/>
    </row>
    <row r="103" spans="1:4" x14ac:dyDescent="0.35">
      <c r="A103" s="61">
        <v>162.04</v>
      </c>
      <c r="B103" s="61" t="s">
        <v>837</v>
      </c>
      <c r="C103" s="61"/>
      <c r="D103" s="61"/>
    </row>
    <row r="104" spans="1:4" x14ac:dyDescent="0.35">
      <c r="A104" s="61">
        <v>174.04</v>
      </c>
      <c r="B104" s="61" t="s">
        <v>784</v>
      </c>
      <c r="C104" s="61"/>
      <c r="D104" s="61"/>
    </row>
  </sheetData>
  <sortState ref="A4:I104">
    <sortCondition ref="A4:A104"/>
  </sortState>
  <pageMargins left="0.7" right="0.7" top="0.75" bottom="0.75" header="0.3" footer="0.3"/>
  <pageSetup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9"/>
  <sheetViews>
    <sheetView workbookViewId="0">
      <selection activeCell="A3" sqref="A3"/>
    </sheetView>
  </sheetViews>
  <sheetFormatPr defaultRowHeight="14.5" x14ac:dyDescent="0.35"/>
  <cols>
    <col min="1" max="1" width="10.54296875" customWidth="1"/>
    <col min="2" max="2" width="11.81640625" customWidth="1"/>
    <col min="3" max="3" width="14.54296875" style="204" customWidth="1"/>
    <col min="4" max="4" width="46.26953125" customWidth="1"/>
    <col min="5" max="5" width="121.453125" customWidth="1"/>
  </cols>
  <sheetData>
    <row r="1" spans="1:5" ht="23.5" x14ac:dyDescent="0.55000000000000004">
      <c r="A1" s="182" t="s">
        <v>1552</v>
      </c>
    </row>
    <row r="2" spans="1:5" s="61" customFormat="1" ht="13" x14ac:dyDescent="0.3">
      <c r="A2" s="61" t="s">
        <v>1705</v>
      </c>
      <c r="C2" s="188"/>
    </row>
    <row r="3" spans="1:5" s="3" customFormat="1" ht="42.5" x14ac:dyDescent="0.35">
      <c r="A3" s="177" t="s">
        <v>1555</v>
      </c>
      <c r="B3" s="177" t="s">
        <v>880</v>
      </c>
      <c r="C3" s="205" t="s">
        <v>1554</v>
      </c>
      <c r="D3" s="177" t="s">
        <v>1138</v>
      </c>
      <c r="E3" s="209" t="s">
        <v>1139</v>
      </c>
    </row>
    <row r="4" spans="1:5" x14ac:dyDescent="0.35">
      <c r="A4" s="61">
        <v>18.033799999999999</v>
      </c>
      <c r="B4" s="61" t="s">
        <v>264</v>
      </c>
      <c r="C4" s="188">
        <v>0.15</v>
      </c>
      <c r="D4" s="61" t="s">
        <v>912</v>
      </c>
      <c r="E4" s="186" t="s">
        <v>1140</v>
      </c>
    </row>
    <row r="5" spans="1:5" x14ac:dyDescent="0.35">
      <c r="A5" s="61">
        <v>26.0151</v>
      </c>
      <c r="B5" s="61" t="s">
        <v>592</v>
      </c>
      <c r="C5" s="188">
        <v>0.7</v>
      </c>
      <c r="D5" s="61" t="s">
        <v>913</v>
      </c>
      <c r="E5" s="186" t="s">
        <v>1141</v>
      </c>
    </row>
    <row r="6" spans="1:5" x14ac:dyDescent="0.35">
      <c r="A6" s="61">
        <v>28.0182</v>
      </c>
      <c r="B6" s="61" t="s">
        <v>914</v>
      </c>
      <c r="C6" s="188">
        <v>2.1999999999999999E-2</v>
      </c>
      <c r="D6" s="61" t="s">
        <v>915</v>
      </c>
      <c r="E6" s="227" t="s">
        <v>1142</v>
      </c>
    </row>
    <row r="7" spans="1:5" x14ac:dyDescent="0.35">
      <c r="A7" s="61">
        <v>28.030799999999999</v>
      </c>
      <c r="B7" s="61" t="s">
        <v>593</v>
      </c>
      <c r="C7" s="188">
        <v>8.52</v>
      </c>
      <c r="D7" s="61" t="s">
        <v>916</v>
      </c>
      <c r="E7" s="227"/>
    </row>
    <row r="8" spans="1:5" x14ac:dyDescent="0.35">
      <c r="A8" s="61">
        <v>30.033799999999999</v>
      </c>
      <c r="B8" s="61" t="s">
        <v>917</v>
      </c>
      <c r="C8" s="188">
        <v>0.15</v>
      </c>
      <c r="D8" s="61" t="s">
        <v>918</v>
      </c>
      <c r="E8" s="227"/>
    </row>
    <row r="9" spans="1:5" x14ac:dyDescent="0.35">
      <c r="A9" s="61">
        <v>31.017800000000001</v>
      </c>
      <c r="B9" s="61" t="s">
        <v>919</v>
      </c>
      <c r="C9" s="188">
        <v>9.3699999999999992</v>
      </c>
      <c r="D9" s="61" t="s">
        <v>916</v>
      </c>
      <c r="E9" s="187" t="s">
        <v>1143</v>
      </c>
    </row>
    <row r="10" spans="1:5" x14ac:dyDescent="0.35">
      <c r="A10" s="61">
        <v>33.033499999999997</v>
      </c>
      <c r="B10" s="61" t="s">
        <v>920</v>
      </c>
      <c r="C10" s="188">
        <v>0.84</v>
      </c>
      <c r="D10" s="61" t="s">
        <v>916</v>
      </c>
    </row>
    <row r="11" spans="1:5" x14ac:dyDescent="0.35">
      <c r="A11" s="61">
        <v>34.994999999999997</v>
      </c>
      <c r="B11" s="61" t="s">
        <v>921</v>
      </c>
      <c r="C11" s="188">
        <v>4.5999999999999996</v>
      </c>
      <c r="D11" s="61" t="s">
        <v>913</v>
      </c>
    </row>
    <row r="12" spans="1:5" x14ac:dyDescent="0.35">
      <c r="A12" s="61">
        <v>42.033799999999999</v>
      </c>
      <c r="B12" s="61" t="s">
        <v>922</v>
      </c>
      <c r="C12" s="188">
        <v>0.02</v>
      </c>
      <c r="D12" s="61" t="s">
        <v>912</v>
      </c>
    </row>
    <row r="13" spans="1:5" x14ac:dyDescent="0.35">
      <c r="A13" s="61">
        <v>43.054200000000002</v>
      </c>
      <c r="B13" s="61" t="s">
        <v>923</v>
      </c>
      <c r="C13" s="188">
        <v>30</v>
      </c>
      <c r="D13" s="61" t="s">
        <v>913</v>
      </c>
    </row>
    <row r="14" spans="1:5" x14ac:dyDescent="0.35">
      <c r="A14" s="61">
        <v>44.013100000000001</v>
      </c>
      <c r="B14" s="61" t="s">
        <v>924</v>
      </c>
      <c r="C14" s="188">
        <v>0</v>
      </c>
      <c r="D14" s="61" t="s">
        <v>912</v>
      </c>
    </row>
    <row r="15" spans="1:5" x14ac:dyDescent="0.35">
      <c r="A15" s="61">
        <v>44.049500000000002</v>
      </c>
      <c r="B15" s="61" t="s">
        <v>925</v>
      </c>
      <c r="C15" s="188">
        <v>0.15</v>
      </c>
      <c r="D15" s="61" t="s">
        <v>918</v>
      </c>
    </row>
    <row r="16" spans="1:5" x14ac:dyDescent="0.35">
      <c r="A16" s="61">
        <v>45.033499999999997</v>
      </c>
      <c r="B16" s="61" t="s">
        <v>926</v>
      </c>
      <c r="C16" s="188">
        <v>15</v>
      </c>
      <c r="D16" s="61" t="s">
        <v>916</v>
      </c>
    </row>
    <row r="17" spans="1:4" x14ac:dyDescent="0.35">
      <c r="A17" s="61">
        <v>46.028700000000001</v>
      </c>
      <c r="B17" s="61" t="s">
        <v>927</v>
      </c>
      <c r="C17" s="188">
        <v>1.5</v>
      </c>
      <c r="D17" s="61" t="s">
        <v>928</v>
      </c>
    </row>
    <row r="18" spans="1:4" x14ac:dyDescent="0.35">
      <c r="A18" s="61">
        <v>46.065100000000001</v>
      </c>
      <c r="B18" s="61" t="s">
        <v>929</v>
      </c>
      <c r="C18" s="188">
        <v>45.5</v>
      </c>
      <c r="D18" s="61" t="s">
        <v>930</v>
      </c>
    </row>
    <row r="19" spans="1:4" x14ac:dyDescent="0.35">
      <c r="A19" s="61">
        <v>47.012799999999999</v>
      </c>
      <c r="B19" s="61" t="s">
        <v>931</v>
      </c>
      <c r="C19" s="188">
        <v>0.42499999999999999</v>
      </c>
      <c r="D19" s="61" t="s">
        <v>913</v>
      </c>
    </row>
    <row r="20" spans="1:4" x14ac:dyDescent="0.35">
      <c r="A20" s="61">
        <v>47.049100000000003</v>
      </c>
      <c r="B20" s="61" t="s">
        <v>932</v>
      </c>
      <c r="C20" s="188">
        <v>3.2</v>
      </c>
      <c r="D20" s="61" t="s">
        <v>916</v>
      </c>
    </row>
    <row r="21" spans="1:4" x14ac:dyDescent="0.35">
      <c r="A21" s="61">
        <v>48.008000000000003</v>
      </c>
      <c r="B21" s="61" t="s">
        <v>933</v>
      </c>
      <c r="C21" s="188">
        <v>6</v>
      </c>
      <c r="D21" s="61" t="s">
        <v>912</v>
      </c>
    </row>
    <row r="22" spans="1:4" x14ac:dyDescent="0.35">
      <c r="A22" s="61">
        <v>49.010599999999997</v>
      </c>
      <c r="B22" s="61" t="s">
        <v>934</v>
      </c>
      <c r="C22" s="188">
        <v>33</v>
      </c>
      <c r="D22" s="61" t="s">
        <v>913</v>
      </c>
    </row>
    <row r="23" spans="1:4" x14ac:dyDescent="0.35">
      <c r="A23" s="61">
        <v>49.028399999999998</v>
      </c>
      <c r="B23" s="61" t="s">
        <v>935</v>
      </c>
      <c r="C23" s="188">
        <v>7</v>
      </c>
      <c r="D23" s="61" t="s">
        <v>913</v>
      </c>
    </row>
    <row r="24" spans="1:4" x14ac:dyDescent="0.35">
      <c r="A24" s="61">
        <v>52.0182</v>
      </c>
      <c r="B24" s="61" t="s">
        <v>936</v>
      </c>
      <c r="C24" s="188">
        <v>4</v>
      </c>
      <c r="D24" s="61" t="s">
        <v>937</v>
      </c>
    </row>
    <row r="25" spans="1:4" x14ac:dyDescent="0.35">
      <c r="A25" s="61">
        <v>53.038600000000002</v>
      </c>
      <c r="B25" s="61" t="s">
        <v>938</v>
      </c>
      <c r="C25" s="188">
        <v>20</v>
      </c>
      <c r="D25" s="61" t="s">
        <v>912</v>
      </c>
    </row>
    <row r="26" spans="1:4" x14ac:dyDescent="0.35">
      <c r="A26" s="61">
        <v>54.033799999999999</v>
      </c>
      <c r="B26" s="61" t="s">
        <v>939</v>
      </c>
      <c r="C26" s="188">
        <v>4</v>
      </c>
      <c r="D26" s="61" t="s">
        <v>912</v>
      </c>
    </row>
    <row r="27" spans="1:4" x14ac:dyDescent="0.35">
      <c r="A27" s="61">
        <v>55.017800000000001</v>
      </c>
      <c r="B27" s="61" t="s">
        <v>940</v>
      </c>
      <c r="C27" s="188">
        <v>20</v>
      </c>
      <c r="D27" s="61" t="s">
        <v>941</v>
      </c>
    </row>
    <row r="28" spans="1:4" x14ac:dyDescent="0.35">
      <c r="A28" s="61">
        <v>55.054200000000002</v>
      </c>
      <c r="B28" s="61" t="s">
        <v>942</v>
      </c>
      <c r="C28" s="188">
        <v>58.840400000000002</v>
      </c>
      <c r="D28" s="61" t="s">
        <v>916</v>
      </c>
    </row>
    <row r="29" spans="1:4" x14ac:dyDescent="0.35">
      <c r="A29" s="61">
        <v>56.049500000000002</v>
      </c>
      <c r="B29" s="61" t="s">
        <v>943</v>
      </c>
      <c r="C29" s="188">
        <v>0.26</v>
      </c>
      <c r="D29" s="61" t="s">
        <v>912</v>
      </c>
    </row>
    <row r="30" spans="1:4" x14ac:dyDescent="0.35">
      <c r="A30" s="61">
        <v>57.033499999999997</v>
      </c>
      <c r="B30" s="61" t="s">
        <v>944</v>
      </c>
      <c r="C30" s="188">
        <v>20</v>
      </c>
      <c r="D30" s="61" t="s">
        <v>912</v>
      </c>
    </row>
    <row r="31" spans="1:4" x14ac:dyDescent="0.35">
      <c r="A31" s="61">
        <v>57.069899999999997</v>
      </c>
      <c r="B31" s="61" t="s">
        <v>236</v>
      </c>
      <c r="C31" s="188">
        <v>31.780799999999999</v>
      </c>
      <c r="D31" s="61" t="s">
        <v>916</v>
      </c>
    </row>
    <row r="32" spans="1:4" x14ac:dyDescent="0.35">
      <c r="A32" s="61">
        <v>58.028700000000001</v>
      </c>
      <c r="B32" s="61" t="s">
        <v>945</v>
      </c>
      <c r="C32" s="188">
        <v>0.14086199999999999</v>
      </c>
      <c r="D32" s="61" t="s">
        <v>946</v>
      </c>
    </row>
    <row r="33" spans="1:4" x14ac:dyDescent="0.35">
      <c r="A33" s="61">
        <v>58.065100000000001</v>
      </c>
      <c r="B33" s="61" t="s">
        <v>947</v>
      </c>
      <c r="C33" s="188">
        <v>15</v>
      </c>
      <c r="D33" s="61" t="s">
        <v>948</v>
      </c>
    </row>
    <row r="34" spans="1:4" x14ac:dyDescent="0.35">
      <c r="A34" s="61">
        <v>59.012799999999999</v>
      </c>
      <c r="B34" s="61" t="s">
        <v>949</v>
      </c>
      <c r="C34" s="188">
        <v>11</v>
      </c>
      <c r="D34" s="61" t="s">
        <v>916</v>
      </c>
    </row>
    <row r="35" spans="1:4" x14ac:dyDescent="0.35">
      <c r="A35" s="61">
        <v>59.049100000000003</v>
      </c>
      <c r="B35" s="61" t="s">
        <v>950</v>
      </c>
      <c r="C35" s="188">
        <v>0.17</v>
      </c>
      <c r="D35" s="61" t="s">
        <v>916</v>
      </c>
    </row>
    <row r="36" spans="1:4" x14ac:dyDescent="0.35">
      <c r="A36" s="61">
        <v>60.044400000000003</v>
      </c>
      <c r="B36" s="61" t="s">
        <v>951</v>
      </c>
      <c r="C36" s="188">
        <v>8.6</v>
      </c>
      <c r="D36" s="61" t="s">
        <v>913</v>
      </c>
    </row>
    <row r="37" spans="1:4" x14ac:dyDescent="0.35">
      <c r="A37" s="61">
        <v>60.080800000000004</v>
      </c>
      <c r="B37" s="61" t="s">
        <v>952</v>
      </c>
      <c r="C37" s="188">
        <v>60</v>
      </c>
      <c r="D37" s="61" t="s">
        <v>913</v>
      </c>
    </row>
    <row r="38" spans="1:4" x14ac:dyDescent="0.35">
      <c r="A38" s="61">
        <v>61.028399999999998</v>
      </c>
      <c r="B38" s="61" t="s">
        <v>953</v>
      </c>
      <c r="C38" s="188">
        <v>3.6844299999999999</v>
      </c>
      <c r="D38" s="61" t="s">
        <v>913</v>
      </c>
    </row>
    <row r="39" spans="1:4" x14ac:dyDescent="0.35">
      <c r="A39" s="61">
        <v>62.023699999999998</v>
      </c>
      <c r="B39" s="61" t="s">
        <v>954</v>
      </c>
      <c r="C39" s="188">
        <v>0.02</v>
      </c>
      <c r="D39" s="61" t="s">
        <v>912</v>
      </c>
    </row>
    <row r="40" spans="1:4" x14ac:dyDescent="0.35">
      <c r="A40" s="61">
        <v>63.026299999999999</v>
      </c>
      <c r="B40" s="61" t="s">
        <v>955</v>
      </c>
      <c r="C40" s="188">
        <v>6</v>
      </c>
      <c r="D40" s="61" t="s">
        <v>913</v>
      </c>
    </row>
    <row r="41" spans="1:4" x14ac:dyDescent="0.35">
      <c r="A41" s="61">
        <v>66.033799999999999</v>
      </c>
      <c r="B41" s="61" t="s">
        <v>956</v>
      </c>
      <c r="C41" s="188">
        <v>4</v>
      </c>
      <c r="D41" s="61" t="s">
        <v>937</v>
      </c>
    </row>
    <row r="42" spans="1:4" x14ac:dyDescent="0.35">
      <c r="A42" s="61">
        <v>67.054199999999994</v>
      </c>
      <c r="B42" s="61" t="s">
        <v>957</v>
      </c>
      <c r="C42" s="188">
        <v>92</v>
      </c>
      <c r="D42" s="61" t="s">
        <v>912</v>
      </c>
    </row>
    <row r="43" spans="1:4" x14ac:dyDescent="0.35">
      <c r="A43" s="61">
        <v>68.049499999999995</v>
      </c>
      <c r="B43" s="61" t="s">
        <v>958</v>
      </c>
      <c r="C43" s="188">
        <v>111.35</v>
      </c>
      <c r="D43" s="61" t="s">
        <v>912</v>
      </c>
    </row>
    <row r="44" spans="1:4" x14ac:dyDescent="0.35">
      <c r="A44" s="61">
        <v>68.997100000000003</v>
      </c>
      <c r="B44" s="61" t="s">
        <v>959</v>
      </c>
      <c r="C44" s="188">
        <v>1.5</v>
      </c>
      <c r="D44" s="61" t="s">
        <v>912</v>
      </c>
    </row>
    <row r="45" spans="1:4" x14ac:dyDescent="0.35">
      <c r="A45" s="61">
        <v>69.033500000000004</v>
      </c>
      <c r="B45" s="61" t="s">
        <v>960</v>
      </c>
      <c r="C45" s="188">
        <v>40</v>
      </c>
      <c r="D45" s="61" t="s">
        <v>912</v>
      </c>
    </row>
    <row r="46" spans="1:4" x14ac:dyDescent="0.35">
      <c r="A46" s="61">
        <v>69.069900000000004</v>
      </c>
      <c r="B46" s="61" t="s">
        <v>961</v>
      </c>
      <c r="C46" s="188">
        <v>100</v>
      </c>
      <c r="D46" s="61" t="s">
        <v>916</v>
      </c>
    </row>
    <row r="47" spans="1:4" x14ac:dyDescent="0.35">
      <c r="A47" s="61">
        <v>70.065100000000001</v>
      </c>
      <c r="B47" s="61" t="s">
        <v>962</v>
      </c>
      <c r="C47" s="188">
        <v>7.7036100000000003</v>
      </c>
      <c r="D47" s="61" t="s">
        <v>963</v>
      </c>
    </row>
    <row r="48" spans="1:4" x14ac:dyDescent="0.35">
      <c r="A48" s="61">
        <v>71.012799999999999</v>
      </c>
      <c r="B48" s="61" t="s">
        <v>964</v>
      </c>
      <c r="C48" s="188">
        <v>26</v>
      </c>
      <c r="D48" s="61" t="s">
        <v>965</v>
      </c>
    </row>
    <row r="49" spans="1:4" x14ac:dyDescent="0.35">
      <c r="A49" s="61">
        <v>71.049099999999996</v>
      </c>
      <c r="B49" s="61" t="s">
        <v>966</v>
      </c>
      <c r="C49" s="188">
        <v>24.753399999999999</v>
      </c>
      <c r="D49" s="61" t="s">
        <v>967</v>
      </c>
    </row>
    <row r="50" spans="1:4" x14ac:dyDescent="0.35">
      <c r="A50" s="61">
        <v>71.085499999999996</v>
      </c>
      <c r="B50" s="61" t="s">
        <v>968</v>
      </c>
      <c r="C50" s="188">
        <v>57.183300000000003</v>
      </c>
      <c r="D50" s="61" t="s">
        <v>969</v>
      </c>
    </row>
    <row r="51" spans="1:4" x14ac:dyDescent="0.35">
      <c r="A51" s="61">
        <v>72.080799999999996</v>
      </c>
      <c r="B51" s="61" t="s">
        <v>970</v>
      </c>
      <c r="C51" s="188">
        <v>25</v>
      </c>
      <c r="D51" s="61" t="s">
        <v>971</v>
      </c>
    </row>
    <row r="52" spans="1:4" x14ac:dyDescent="0.35">
      <c r="A52" s="61">
        <v>73.028400000000005</v>
      </c>
      <c r="B52" s="61" t="s">
        <v>972</v>
      </c>
      <c r="C52" s="188">
        <v>21.0962</v>
      </c>
      <c r="D52" s="61" t="s">
        <v>973</v>
      </c>
    </row>
    <row r="53" spans="1:4" x14ac:dyDescent="0.35">
      <c r="A53" s="61">
        <v>73.064800000000005</v>
      </c>
      <c r="B53" s="61" t="s">
        <v>974</v>
      </c>
      <c r="C53" s="188">
        <v>5.4576099999999999</v>
      </c>
      <c r="D53" s="61" t="s">
        <v>975</v>
      </c>
    </row>
    <row r="54" spans="1:4" x14ac:dyDescent="0.35">
      <c r="A54" s="61">
        <v>74.023700000000005</v>
      </c>
      <c r="B54" s="61" t="s">
        <v>976</v>
      </c>
      <c r="C54" s="188">
        <v>1.2</v>
      </c>
      <c r="D54" s="61" t="s">
        <v>977</v>
      </c>
    </row>
    <row r="55" spans="1:4" x14ac:dyDescent="0.35">
      <c r="A55" s="61">
        <v>75.0441</v>
      </c>
      <c r="B55" s="61" t="s">
        <v>978</v>
      </c>
      <c r="C55" s="188">
        <v>2.1976300000000002</v>
      </c>
      <c r="D55" s="61" t="s">
        <v>979</v>
      </c>
    </row>
    <row r="56" spans="1:4" x14ac:dyDescent="0.35">
      <c r="A56" s="61">
        <v>76.039299999999997</v>
      </c>
      <c r="B56" s="61" t="s">
        <v>980</v>
      </c>
      <c r="C56" s="188">
        <v>7.6200000000000004E-2</v>
      </c>
      <c r="D56" s="61" t="s">
        <v>977</v>
      </c>
    </row>
    <row r="57" spans="1:4" x14ac:dyDescent="0.35">
      <c r="A57" s="61">
        <v>78.000799999999998</v>
      </c>
      <c r="B57" s="61" t="s">
        <v>981</v>
      </c>
      <c r="C57" s="188">
        <v>0.15</v>
      </c>
      <c r="D57" s="61" t="s">
        <v>982</v>
      </c>
    </row>
    <row r="58" spans="1:4" x14ac:dyDescent="0.35">
      <c r="A58" s="61">
        <v>79.054199999999994</v>
      </c>
      <c r="B58" s="61" t="s">
        <v>983</v>
      </c>
      <c r="C58" s="188">
        <v>1.22</v>
      </c>
      <c r="D58" s="61" t="s">
        <v>916</v>
      </c>
    </row>
    <row r="59" spans="1:4" x14ac:dyDescent="0.35">
      <c r="A59" s="61">
        <v>80.049499999999995</v>
      </c>
      <c r="B59" s="61" t="s">
        <v>984</v>
      </c>
      <c r="C59" s="188">
        <v>5.6460699999999999</v>
      </c>
      <c r="D59" s="61" t="s">
        <v>985</v>
      </c>
    </row>
    <row r="60" spans="1:4" x14ac:dyDescent="0.35">
      <c r="A60" s="61">
        <v>81.033500000000004</v>
      </c>
      <c r="B60" s="61" t="s">
        <v>986</v>
      </c>
      <c r="C60" s="188">
        <v>19.992899999999999</v>
      </c>
      <c r="D60" s="61" t="s">
        <v>987</v>
      </c>
    </row>
    <row r="61" spans="1:4" x14ac:dyDescent="0.35">
      <c r="A61" s="61">
        <v>82.065100000000001</v>
      </c>
      <c r="B61" s="61" t="s">
        <v>988</v>
      </c>
      <c r="C61" s="188">
        <v>62.679200000000002</v>
      </c>
      <c r="D61" s="61" t="s">
        <v>912</v>
      </c>
    </row>
    <row r="62" spans="1:4" x14ac:dyDescent="0.35">
      <c r="A62" s="61">
        <v>83.049099999999996</v>
      </c>
      <c r="B62" s="61" t="s">
        <v>989</v>
      </c>
      <c r="C62" s="188">
        <v>37.088700000000003</v>
      </c>
      <c r="D62" s="61" t="s">
        <v>990</v>
      </c>
    </row>
    <row r="63" spans="1:4" x14ac:dyDescent="0.35">
      <c r="A63" s="61">
        <v>84.080799999999996</v>
      </c>
      <c r="B63" s="61" t="s">
        <v>991</v>
      </c>
      <c r="C63" s="188">
        <v>0.5</v>
      </c>
      <c r="D63" s="61" t="s">
        <v>992</v>
      </c>
    </row>
    <row r="64" spans="1:4" x14ac:dyDescent="0.35">
      <c r="A64" s="61">
        <v>85.010599999999997</v>
      </c>
      <c r="B64" s="61" t="s">
        <v>993</v>
      </c>
      <c r="C64" s="188">
        <v>9.51</v>
      </c>
      <c r="D64" s="61" t="s">
        <v>977</v>
      </c>
    </row>
    <row r="65" spans="1:4" x14ac:dyDescent="0.35">
      <c r="A65" s="61">
        <v>85.028400000000005</v>
      </c>
      <c r="B65" s="61" t="s">
        <v>994</v>
      </c>
      <c r="C65" s="188">
        <v>44.5</v>
      </c>
      <c r="D65" s="61" t="s">
        <v>912</v>
      </c>
    </row>
    <row r="66" spans="1:4" x14ac:dyDescent="0.35">
      <c r="A66" s="61">
        <v>85.064800000000005</v>
      </c>
      <c r="B66" s="61" t="s">
        <v>995</v>
      </c>
      <c r="C66" s="188">
        <v>11.484999999999999</v>
      </c>
      <c r="D66" s="61" t="s">
        <v>996</v>
      </c>
    </row>
    <row r="67" spans="1:4" x14ac:dyDescent="0.35">
      <c r="A67" s="61">
        <v>87.0441</v>
      </c>
      <c r="B67" s="61" t="s">
        <v>997</v>
      </c>
      <c r="C67" s="188">
        <v>0.78011900000000001</v>
      </c>
      <c r="D67" s="61" t="s">
        <v>998</v>
      </c>
    </row>
    <row r="68" spans="1:4" x14ac:dyDescent="0.35">
      <c r="A68" s="61">
        <v>87.080399999999997</v>
      </c>
      <c r="B68" s="61" t="s">
        <v>999</v>
      </c>
      <c r="C68" s="188">
        <v>7.8689900000000002</v>
      </c>
      <c r="D68" s="61" t="s">
        <v>916</v>
      </c>
    </row>
    <row r="69" spans="1:4" x14ac:dyDescent="0.35">
      <c r="A69" s="61">
        <v>89.023300000000006</v>
      </c>
      <c r="B69" s="61" t="s">
        <v>1000</v>
      </c>
      <c r="C69" s="188">
        <v>0.12</v>
      </c>
      <c r="D69" s="61" t="s">
        <v>912</v>
      </c>
    </row>
    <row r="70" spans="1:4" x14ac:dyDescent="0.35">
      <c r="A70" s="61">
        <v>89.059700000000007</v>
      </c>
      <c r="B70" s="61" t="s">
        <v>1001</v>
      </c>
      <c r="C70" s="188">
        <v>0.88200000000000001</v>
      </c>
      <c r="D70" s="61" t="s">
        <v>977</v>
      </c>
    </row>
    <row r="71" spans="1:4" x14ac:dyDescent="0.35">
      <c r="A71" s="61">
        <v>90.055000000000007</v>
      </c>
      <c r="B71" s="61" t="s">
        <v>1002</v>
      </c>
      <c r="C71" s="188">
        <v>1.2</v>
      </c>
      <c r="D71" s="61" t="s">
        <v>977</v>
      </c>
    </row>
    <row r="72" spans="1:4" x14ac:dyDescent="0.35">
      <c r="A72" s="61">
        <v>92.049499999999995</v>
      </c>
      <c r="B72" s="61" t="s">
        <v>1003</v>
      </c>
      <c r="C72" s="188">
        <v>145</v>
      </c>
      <c r="D72" s="61" t="s">
        <v>1004</v>
      </c>
    </row>
    <row r="73" spans="1:4" x14ac:dyDescent="0.35">
      <c r="A73" s="61">
        <v>93.069900000000004</v>
      </c>
      <c r="B73" s="61" t="s">
        <v>747</v>
      </c>
      <c r="C73" s="188">
        <v>5.63</v>
      </c>
      <c r="D73" s="61" t="s">
        <v>916</v>
      </c>
    </row>
    <row r="74" spans="1:4" x14ac:dyDescent="0.35">
      <c r="A74" s="61">
        <v>94.028700000000001</v>
      </c>
      <c r="B74" s="61" t="s">
        <v>1005</v>
      </c>
      <c r="C74" s="188">
        <v>40</v>
      </c>
      <c r="D74" s="61" t="s">
        <v>1006</v>
      </c>
    </row>
    <row r="75" spans="1:4" x14ac:dyDescent="0.35">
      <c r="A75" s="61">
        <v>94.065100000000001</v>
      </c>
      <c r="B75" s="61" t="s">
        <v>1007</v>
      </c>
      <c r="C75" s="188">
        <v>2.6</v>
      </c>
      <c r="D75" s="61" t="s">
        <v>1008</v>
      </c>
    </row>
    <row r="76" spans="1:4" x14ac:dyDescent="0.35">
      <c r="A76" s="61">
        <v>94.998400000000004</v>
      </c>
      <c r="B76" s="61" t="s">
        <v>1009</v>
      </c>
      <c r="C76" s="188">
        <v>230</v>
      </c>
      <c r="D76" s="61" t="s">
        <v>977</v>
      </c>
    </row>
    <row r="77" spans="1:4" x14ac:dyDescent="0.35">
      <c r="A77" s="61">
        <v>95.049099999999996</v>
      </c>
      <c r="B77" s="61" t="s">
        <v>1010</v>
      </c>
      <c r="C77" s="188">
        <v>28</v>
      </c>
      <c r="D77" s="61" t="s">
        <v>912</v>
      </c>
    </row>
    <row r="78" spans="1:4" x14ac:dyDescent="0.35">
      <c r="A78" s="61">
        <v>96.044399999999996</v>
      </c>
      <c r="B78" s="61" t="s">
        <v>1011</v>
      </c>
      <c r="C78" s="188">
        <v>0.53</v>
      </c>
      <c r="D78" s="61" t="s">
        <v>1012</v>
      </c>
    </row>
    <row r="79" spans="1:4" x14ac:dyDescent="0.35">
      <c r="A79" s="61">
        <v>96.080799999999996</v>
      </c>
      <c r="B79" s="61" t="s">
        <v>1013</v>
      </c>
      <c r="C79" s="188">
        <v>145</v>
      </c>
      <c r="D79" s="61" t="s">
        <v>1004</v>
      </c>
    </row>
    <row r="80" spans="1:4" x14ac:dyDescent="0.35">
      <c r="A80" s="61">
        <v>97.028400000000005</v>
      </c>
      <c r="B80" s="61" t="s">
        <v>1014</v>
      </c>
      <c r="C80" s="188">
        <v>35.551600000000001</v>
      </c>
      <c r="D80" s="61" t="s">
        <v>912</v>
      </c>
    </row>
    <row r="81" spans="1:4" x14ac:dyDescent="0.35">
      <c r="A81" s="61">
        <v>97.064800000000005</v>
      </c>
      <c r="B81" s="61" t="s">
        <v>1015</v>
      </c>
      <c r="C81" s="188">
        <v>132</v>
      </c>
      <c r="D81" s="61" t="s">
        <v>1016</v>
      </c>
    </row>
    <row r="82" spans="1:4" x14ac:dyDescent="0.35">
      <c r="A82" s="61">
        <v>98.096400000000003</v>
      </c>
      <c r="B82" s="61" t="s">
        <v>1017</v>
      </c>
      <c r="C82" s="188">
        <v>5</v>
      </c>
      <c r="D82" s="61" t="s">
        <v>1018</v>
      </c>
    </row>
    <row r="83" spans="1:4" x14ac:dyDescent="0.35">
      <c r="A83" s="61">
        <v>99.026300000000006</v>
      </c>
      <c r="B83" s="61" t="s">
        <v>1019</v>
      </c>
      <c r="C83" s="188">
        <v>9.51</v>
      </c>
      <c r="D83" s="61" t="s">
        <v>1020</v>
      </c>
    </row>
    <row r="84" spans="1:4" x14ac:dyDescent="0.35">
      <c r="A84" s="61">
        <v>99.0441</v>
      </c>
      <c r="B84" s="61" t="s">
        <v>1021</v>
      </c>
      <c r="C84" s="188">
        <v>13.6</v>
      </c>
      <c r="D84" s="61" t="s">
        <v>1006</v>
      </c>
    </row>
    <row r="85" spans="1:4" x14ac:dyDescent="0.35">
      <c r="A85" s="61">
        <v>99.080399999999997</v>
      </c>
      <c r="B85" s="61" t="s">
        <v>1022</v>
      </c>
      <c r="C85" s="188">
        <v>6.4</v>
      </c>
      <c r="D85" s="61" t="s">
        <v>1023</v>
      </c>
    </row>
    <row r="86" spans="1:4" x14ac:dyDescent="0.35">
      <c r="A86" s="61">
        <v>101.023</v>
      </c>
      <c r="B86" s="61" t="s">
        <v>1024</v>
      </c>
      <c r="C86" s="188">
        <v>20</v>
      </c>
      <c r="D86" s="61" t="s">
        <v>1025</v>
      </c>
    </row>
    <row r="87" spans="1:4" x14ac:dyDescent="0.35">
      <c r="A87" s="61">
        <v>101.06</v>
      </c>
      <c r="B87" s="61" t="s">
        <v>1026</v>
      </c>
      <c r="C87" s="188">
        <v>30.3444</v>
      </c>
      <c r="D87" s="61" t="s">
        <v>912</v>
      </c>
    </row>
    <row r="88" spans="1:4" x14ac:dyDescent="0.35">
      <c r="A88" s="61">
        <v>101.096</v>
      </c>
      <c r="B88" s="61" t="s">
        <v>1027</v>
      </c>
      <c r="C88" s="188">
        <v>18.6311</v>
      </c>
      <c r="D88" s="61" t="s">
        <v>1028</v>
      </c>
    </row>
    <row r="89" spans="1:4" x14ac:dyDescent="0.35">
      <c r="A89" s="61">
        <v>103.039</v>
      </c>
      <c r="B89" s="61" t="s">
        <v>1029</v>
      </c>
      <c r="C89" s="188">
        <v>43</v>
      </c>
      <c r="D89" s="61" t="s">
        <v>1030</v>
      </c>
    </row>
    <row r="90" spans="1:4" x14ac:dyDescent="0.35">
      <c r="A90" s="61">
        <v>103.054</v>
      </c>
      <c r="B90" s="61" t="s">
        <v>1031</v>
      </c>
      <c r="C90" s="188">
        <v>1</v>
      </c>
      <c r="D90" s="61" t="s">
        <v>912</v>
      </c>
    </row>
    <row r="91" spans="1:4" x14ac:dyDescent="0.35">
      <c r="A91" s="61">
        <v>104.04900000000001</v>
      </c>
      <c r="B91" s="61" t="s">
        <v>1032</v>
      </c>
      <c r="C91" s="188">
        <v>1</v>
      </c>
      <c r="D91" s="61" t="s">
        <v>912</v>
      </c>
    </row>
    <row r="92" spans="1:4" x14ac:dyDescent="0.35">
      <c r="A92" s="61">
        <v>105.07</v>
      </c>
      <c r="B92" s="61" t="s">
        <v>1033</v>
      </c>
      <c r="C92" s="188">
        <v>58</v>
      </c>
      <c r="D92" s="61" t="s">
        <v>916</v>
      </c>
    </row>
    <row r="93" spans="1:4" x14ac:dyDescent="0.35">
      <c r="A93" s="61">
        <v>106.065</v>
      </c>
      <c r="B93" s="61" t="s">
        <v>1034</v>
      </c>
      <c r="C93" s="188">
        <v>57</v>
      </c>
      <c r="D93" s="61" t="s">
        <v>977</v>
      </c>
    </row>
    <row r="94" spans="1:4" x14ac:dyDescent="0.35">
      <c r="A94" s="61">
        <v>107.04900000000001</v>
      </c>
      <c r="B94" s="61" t="s">
        <v>1035</v>
      </c>
      <c r="C94" s="188">
        <v>12</v>
      </c>
      <c r="D94" s="61" t="s">
        <v>916</v>
      </c>
    </row>
    <row r="95" spans="1:4" x14ac:dyDescent="0.35">
      <c r="A95" s="61">
        <v>107.086</v>
      </c>
      <c r="B95" s="61" t="s">
        <v>1036</v>
      </c>
      <c r="C95" s="188">
        <v>13.1892</v>
      </c>
      <c r="D95" s="61" t="s">
        <v>1037</v>
      </c>
    </row>
    <row r="96" spans="1:4" x14ac:dyDescent="0.35">
      <c r="A96" s="61">
        <v>108.044</v>
      </c>
      <c r="B96" s="61" t="s">
        <v>1038</v>
      </c>
      <c r="C96" s="188">
        <v>12</v>
      </c>
      <c r="D96" s="61" t="s">
        <v>1039</v>
      </c>
    </row>
    <row r="97" spans="1:4" x14ac:dyDescent="0.35">
      <c r="A97" s="61">
        <v>108.081</v>
      </c>
      <c r="B97" s="61" t="s">
        <v>1040</v>
      </c>
      <c r="C97" s="188">
        <v>3.2492000000000001</v>
      </c>
      <c r="D97" s="61" t="s">
        <v>977</v>
      </c>
    </row>
    <row r="98" spans="1:4" x14ac:dyDescent="0.35">
      <c r="A98" s="61">
        <v>109.02800000000001</v>
      </c>
      <c r="B98" s="61" t="s">
        <v>1041</v>
      </c>
      <c r="C98" s="188">
        <v>4.5999999999999996</v>
      </c>
      <c r="D98" s="61" t="s">
        <v>977</v>
      </c>
    </row>
    <row r="99" spans="1:4" x14ac:dyDescent="0.35">
      <c r="A99" s="61">
        <v>109.065</v>
      </c>
      <c r="B99" s="61" t="s">
        <v>1042</v>
      </c>
      <c r="C99" s="188">
        <v>26.203299999999999</v>
      </c>
      <c r="D99" s="61" t="s">
        <v>977</v>
      </c>
    </row>
    <row r="100" spans="1:4" x14ac:dyDescent="0.35">
      <c r="A100" s="61">
        <v>110.096</v>
      </c>
      <c r="B100" s="61" t="s">
        <v>1043</v>
      </c>
      <c r="C100" s="188">
        <v>89.385000000000005</v>
      </c>
      <c r="D100" s="61" t="s">
        <v>1044</v>
      </c>
    </row>
    <row r="101" spans="1:4" x14ac:dyDescent="0.35">
      <c r="A101" s="61">
        <v>111.044</v>
      </c>
      <c r="B101" s="61" t="s">
        <v>1045</v>
      </c>
      <c r="C101" s="188">
        <v>80.079699590126907</v>
      </c>
      <c r="D101" s="61" t="s">
        <v>1704</v>
      </c>
    </row>
    <row r="102" spans="1:4" x14ac:dyDescent="0.35">
      <c r="A102" s="61">
        <v>111.08</v>
      </c>
      <c r="B102" s="61" t="s">
        <v>1046</v>
      </c>
      <c r="C102" s="188">
        <v>23.2559</v>
      </c>
      <c r="D102" s="61" t="s">
        <v>1006</v>
      </c>
    </row>
    <row r="103" spans="1:4" x14ac:dyDescent="0.35">
      <c r="A103" s="61">
        <v>112.039</v>
      </c>
      <c r="B103" s="61" t="s">
        <v>1047</v>
      </c>
      <c r="C103" s="188">
        <v>10.265000000000001</v>
      </c>
      <c r="D103" s="61" t="s">
        <v>1048</v>
      </c>
    </row>
    <row r="104" spans="1:4" x14ac:dyDescent="0.35">
      <c r="A104" s="61">
        <v>113.023</v>
      </c>
      <c r="B104" s="61" t="s">
        <v>1049</v>
      </c>
      <c r="C104" s="188">
        <v>49</v>
      </c>
      <c r="D104" s="61" t="s">
        <v>1050</v>
      </c>
    </row>
    <row r="105" spans="1:4" x14ac:dyDescent="0.35">
      <c r="A105" s="61">
        <v>113.06</v>
      </c>
      <c r="B105" s="61" t="s">
        <v>1051</v>
      </c>
      <c r="C105" s="188">
        <v>57</v>
      </c>
      <c r="D105" s="61" t="s">
        <v>1052</v>
      </c>
    </row>
    <row r="106" spans="1:4" x14ac:dyDescent="0.35">
      <c r="A106" s="61">
        <v>113.096</v>
      </c>
      <c r="B106" s="61" t="s">
        <v>1053</v>
      </c>
      <c r="C106" s="188">
        <v>10</v>
      </c>
      <c r="D106" s="61" t="s">
        <v>1054</v>
      </c>
    </row>
    <row r="107" spans="1:4" x14ac:dyDescent="0.35">
      <c r="A107" s="61">
        <v>114.01900000000001</v>
      </c>
      <c r="B107" s="61" t="s">
        <v>1055</v>
      </c>
      <c r="C107" s="188">
        <v>40</v>
      </c>
      <c r="D107" s="61" t="s">
        <v>1006</v>
      </c>
    </row>
    <row r="108" spans="1:4" x14ac:dyDescent="0.35">
      <c r="A108" s="61">
        <v>115.039</v>
      </c>
      <c r="B108" s="61" t="s">
        <v>1056</v>
      </c>
      <c r="C108" s="188">
        <v>100</v>
      </c>
      <c r="D108" s="61" t="s">
        <v>1057</v>
      </c>
    </row>
    <row r="109" spans="1:4" x14ac:dyDescent="0.35">
      <c r="A109" s="61">
        <v>115.075</v>
      </c>
      <c r="B109" s="61" t="s">
        <v>1058</v>
      </c>
      <c r="C109" s="188">
        <v>20</v>
      </c>
      <c r="D109" s="61" t="s">
        <v>1059</v>
      </c>
    </row>
    <row r="110" spans="1:4" x14ac:dyDescent="0.35">
      <c r="A110" s="61">
        <v>115.11199999999999</v>
      </c>
      <c r="B110" s="61" t="s">
        <v>1060</v>
      </c>
      <c r="C110" s="188">
        <v>21.353100000000001</v>
      </c>
      <c r="D110" s="61" t="s">
        <v>916</v>
      </c>
    </row>
    <row r="111" spans="1:4" x14ac:dyDescent="0.35">
      <c r="A111" s="61">
        <v>117.05500000000001</v>
      </c>
      <c r="B111" s="61" t="s">
        <v>1061</v>
      </c>
      <c r="C111" s="188">
        <v>5</v>
      </c>
      <c r="D111" s="61" t="s">
        <v>1062</v>
      </c>
    </row>
    <row r="112" spans="1:4" x14ac:dyDescent="0.35">
      <c r="A112" s="61">
        <v>117.07</v>
      </c>
      <c r="B112" s="61" t="s">
        <v>1063</v>
      </c>
      <c r="C112" s="188">
        <v>78</v>
      </c>
      <c r="D112" s="61" t="s">
        <v>916</v>
      </c>
    </row>
    <row r="113" spans="1:4" x14ac:dyDescent="0.35">
      <c r="A113" s="61">
        <v>117.09099999999999</v>
      </c>
      <c r="B113" s="61" t="s">
        <v>1064</v>
      </c>
      <c r="C113" s="188">
        <v>6</v>
      </c>
      <c r="D113" s="61" t="s">
        <v>977</v>
      </c>
    </row>
    <row r="114" spans="1:4" x14ac:dyDescent="0.35">
      <c r="A114" s="61">
        <v>118.05</v>
      </c>
      <c r="B114" s="61" t="s">
        <v>1065</v>
      </c>
      <c r="C114" s="188">
        <v>50.8</v>
      </c>
      <c r="D114" s="61" t="s">
        <v>1066</v>
      </c>
    </row>
    <row r="115" spans="1:4" x14ac:dyDescent="0.35">
      <c r="A115" s="61">
        <v>118.065</v>
      </c>
      <c r="B115" s="61" t="s">
        <v>1067</v>
      </c>
      <c r="C115" s="188">
        <v>1.22</v>
      </c>
      <c r="D115" s="61" t="s">
        <v>1068</v>
      </c>
    </row>
    <row r="116" spans="1:4" x14ac:dyDescent="0.35">
      <c r="A116" s="61">
        <v>119.04900000000001</v>
      </c>
      <c r="B116" s="61" t="s">
        <v>1069</v>
      </c>
      <c r="C116" s="188">
        <v>37</v>
      </c>
      <c r="D116" s="61" t="s">
        <v>977</v>
      </c>
    </row>
    <row r="117" spans="1:4" x14ac:dyDescent="0.35">
      <c r="A117" s="61">
        <v>119.086</v>
      </c>
      <c r="B117" s="61" t="s">
        <v>1070</v>
      </c>
      <c r="C117" s="188">
        <v>50.372700000000002</v>
      </c>
      <c r="D117" s="61" t="s">
        <v>916</v>
      </c>
    </row>
    <row r="118" spans="1:4" x14ac:dyDescent="0.35">
      <c r="A118" s="61">
        <v>120.081</v>
      </c>
      <c r="B118" s="61" t="s">
        <v>1071</v>
      </c>
      <c r="C118" s="188">
        <v>0.53</v>
      </c>
      <c r="D118" s="61" t="s">
        <v>1012</v>
      </c>
    </row>
    <row r="119" spans="1:4" x14ac:dyDescent="0.35">
      <c r="A119" s="61">
        <v>121.065</v>
      </c>
      <c r="B119" s="61" t="s">
        <v>1072</v>
      </c>
      <c r="C119" s="188">
        <v>16</v>
      </c>
      <c r="D119" s="61" t="s">
        <v>1073</v>
      </c>
    </row>
    <row r="120" spans="1:4" x14ac:dyDescent="0.35">
      <c r="A120" s="61">
        <v>121.101</v>
      </c>
      <c r="B120" s="61" t="s">
        <v>1074</v>
      </c>
      <c r="C120" s="188">
        <v>22.037500000000001</v>
      </c>
      <c r="D120" s="61" t="s">
        <v>1075</v>
      </c>
    </row>
    <row r="121" spans="1:4" x14ac:dyDescent="0.35">
      <c r="A121" s="61">
        <v>123.044</v>
      </c>
      <c r="B121" s="61" t="s">
        <v>1076</v>
      </c>
      <c r="C121" s="188">
        <v>38</v>
      </c>
      <c r="D121" s="61" t="s">
        <v>1077</v>
      </c>
    </row>
    <row r="122" spans="1:4" x14ac:dyDescent="0.35">
      <c r="A122" s="61">
        <v>123.08</v>
      </c>
      <c r="B122" s="61" t="s">
        <v>1078</v>
      </c>
      <c r="C122" s="188">
        <v>46.638800000000003</v>
      </c>
      <c r="D122" s="61" t="s">
        <v>1079</v>
      </c>
    </row>
    <row r="123" spans="1:4" x14ac:dyDescent="0.35">
      <c r="A123" s="61">
        <v>124.039</v>
      </c>
      <c r="B123" s="61" t="s">
        <v>1080</v>
      </c>
      <c r="C123" s="188">
        <v>0.13600000000000001</v>
      </c>
      <c r="D123" s="61" t="s">
        <v>977</v>
      </c>
    </row>
    <row r="124" spans="1:4" x14ac:dyDescent="0.35">
      <c r="A124" s="61">
        <v>125.023</v>
      </c>
      <c r="B124" s="61" t="s">
        <v>1081</v>
      </c>
      <c r="C124" s="188">
        <v>4.5999999999999996</v>
      </c>
      <c r="D124" s="61" t="s">
        <v>1082</v>
      </c>
    </row>
    <row r="125" spans="1:4" x14ac:dyDescent="0.35">
      <c r="A125" s="61">
        <v>125.06</v>
      </c>
      <c r="B125" s="61" t="s">
        <v>1083</v>
      </c>
      <c r="C125" s="188">
        <v>75</v>
      </c>
      <c r="D125" s="61" t="s">
        <v>977</v>
      </c>
    </row>
    <row r="126" spans="1:4" x14ac:dyDescent="0.35">
      <c r="A126" s="61">
        <v>126.128</v>
      </c>
      <c r="B126" s="61" t="s">
        <v>1084</v>
      </c>
      <c r="C126" s="188">
        <v>8</v>
      </c>
      <c r="D126" s="61" t="s">
        <v>1085</v>
      </c>
    </row>
    <row r="127" spans="1:4" x14ac:dyDescent="0.35">
      <c r="A127" s="61">
        <v>126.97</v>
      </c>
      <c r="B127" s="61" t="s">
        <v>1086</v>
      </c>
      <c r="C127" s="188">
        <v>230</v>
      </c>
      <c r="D127" s="61" t="s">
        <v>1087</v>
      </c>
    </row>
    <row r="128" spans="1:4" x14ac:dyDescent="0.35">
      <c r="A128" s="61">
        <v>127.039</v>
      </c>
      <c r="B128" s="61" t="s">
        <v>1088</v>
      </c>
      <c r="C128" s="188">
        <v>100</v>
      </c>
      <c r="D128" s="61" t="s">
        <v>1089</v>
      </c>
    </row>
    <row r="129" spans="1:4" x14ac:dyDescent="0.35">
      <c r="A129" s="61">
        <v>129.05500000000001</v>
      </c>
      <c r="B129" s="61" t="s">
        <v>1090</v>
      </c>
      <c r="C129" s="188">
        <v>132</v>
      </c>
      <c r="D129" s="61" t="s">
        <v>1091</v>
      </c>
    </row>
    <row r="130" spans="1:4" x14ac:dyDescent="0.35">
      <c r="A130" s="61">
        <v>129.07</v>
      </c>
      <c r="B130" s="61" t="s">
        <v>1092</v>
      </c>
      <c r="C130" s="188">
        <v>23</v>
      </c>
      <c r="D130" s="61" t="s">
        <v>916</v>
      </c>
    </row>
    <row r="131" spans="1:4" x14ac:dyDescent="0.35">
      <c r="A131" s="61">
        <v>131.08600000000001</v>
      </c>
      <c r="B131" s="61" t="s">
        <v>1093</v>
      </c>
      <c r="C131" s="188">
        <v>28.5</v>
      </c>
      <c r="D131" s="61" t="s">
        <v>1094</v>
      </c>
    </row>
    <row r="132" spans="1:4" x14ac:dyDescent="0.35">
      <c r="A132" s="61">
        <v>132.08099999999999</v>
      </c>
      <c r="B132" s="61" t="s">
        <v>1095</v>
      </c>
      <c r="C132" s="188">
        <v>5.63</v>
      </c>
      <c r="D132" s="61" t="s">
        <v>1096</v>
      </c>
    </row>
    <row r="133" spans="1:4" x14ac:dyDescent="0.35">
      <c r="A133" s="61">
        <v>133.065</v>
      </c>
      <c r="B133" s="61" t="s">
        <v>1097</v>
      </c>
      <c r="C133" s="188">
        <v>37</v>
      </c>
      <c r="D133" s="61" t="s">
        <v>912</v>
      </c>
    </row>
    <row r="134" spans="1:4" x14ac:dyDescent="0.35">
      <c r="A134" s="61">
        <v>133.101</v>
      </c>
      <c r="B134" s="61" t="s">
        <v>1098</v>
      </c>
      <c r="C134" s="188">
        <v>33</v>
      </c>
      <c r="D134" s="61" t="s">
        <v>977</v>
      </c>
    </row>
    <row r="135" spans="1:4" x14ac:dyDescent="0.35">
      <c r="A135" s="61">
        <v>135.08000000000001</v>
      </c>
      <c r="B135" s="61" t="s">
        <v>1099</v>
      </c>
      <c r="C135" s="188">
        <v>4.5</v>
      </c>
      <c r="D135" s="61" t="s">
        <v>977</v>
      </c>
    </row>
    <row r="136" spans="1:4" x14ac:dyDescent="0.35">
      <c r="A136" s="61">
        <v>135.11699999999999</v>
      </c>
      <c r="B136" s="61" t="s">
        <v>1100</v>
      </c>
      <c r="C136" s="188">
        <v>9.5</v>
      </c>
      <c r="D136" s="61" t="s">
        <v>1101</v>
      </c>
    </row>
    <row r="137" spans="1:4" x14ac:dyDescent="0.35">
      <c r="A137" s="61">
        <v>137.06</v>
      </c>
      <c r="B137" s="61" t="s">
        <v>1102</v>
      </c>
      <c r="C137" s="188">
        <v>12</v>
      </c>
      <c r="D137" s="61" t="s">
        <v>1039</v>
      </c>
    </row>
    <row r="138" spans="1:4" x14ac:dyDescent="0.35">
      <c r="A138" s="61">
        <v>137.13200000000001</v>
      </c>
      <c r="B138" s="61" t="s">
        <v>1103</v>
      </c>
      <c r="C138" s="188">
        <v>162.815</v>
      </c>
      <c r="D138" s="61" t="s">
        <v>1104</v>
      </c>
    </row>
    <row r="139" spans="1:4" x14ac:dyDescent="0.35">
      <c r="A139" s="61">
        <v>138.05500000000001</v>
      </c>
      <c r="B139" s="61" t="s">
        <v>1105</v>
      </c>
      <c r="C139" s="188">
        <v>0.13600000000000001</v>
      </c>
      <c r="D139" s="61" t="s">
        <v>1106</v>
      </c>
    </row>
    <row r="140" spans="1:4" x14ac:dyDescent="0.35">
      <c r="A140" s="61">
        <v>139.07499999999999</v>
      </c>
      <c r="B140" s="61" t="s">
        <v>1107</v>
      </c>
      <c r="C140" s="188">
        <v>100</v>
      </c>
      <c r="D140" s="61" t="s">
        <v>977</v>
      </c>
    </row>
    <row r="141" spans="1:4" x14ac:dyDescent="0.35">
      <c r="A141" s="61">
        <v>143.08600000000001</v>
      </c>
      <c r="B141" s="61" t="s">
        <v>1108</v>
      </c>
      <c r="C141" s="188">
        <v>50</v>
      </c>
      <c r="D141" s="61" t="s">
        <v>977</v>
      </c>
    </row>
    <row r="142" spans="1:4" x14ac:dyDescent="0.35">
      <c r="A142" s="61">
        <v>145.05000000000001</v>
      </c>
      <c r="B142" s="61" t="s">
        <v>1109</v>
      </c>
      <c r="C142" s="188">
        <v>4.5999999999999996</v>
      </c>
      <c r="D142" s="61" t="s">
        <v>1082</v>
      </c>
    </row>
    <row r="143" spans="1:4" x14ac:dyDescent="0.35">
      <c r="A143" s="61">
        <v>145.065</v>
      </c>
      <c r="B143" s="61" t="s">
        <v>1110</v>
      </c>
      <c r="C143" s="188">
        <v>37</v>
      </c>
      <c r="D143" s="61" t="s">
        <v>1111</v>
      </c>
    </row>
    <row r="144" spans="1:4" x14ac:dyDescent="0.35">
      <c r="A144" s="61">
        <v>145.101</v>
      </c>
      <c r="B144" s="61" t="s">
        <v>1112</v>
      </c>
      <c r="C144" s="188">
        <v>78</v>
      </c>
      <c r="D144" s="61" t="s">
        <v>1113</v>
      </c>
    </row>
    <row r="145" spans="1:4" x14ac:dyDescent="0.35">
      <c r="A145" s="61">
        <v>147.08000000000001</v>
      </c>
      <c r="B145" s="61" t="s">
        <v>1114</v>
      </c>
      <c r="C145" s="188">
        <v>37</v>
      </c>
      <c r="D145" s="61" t="s">
        <v>1111</v>
      </c>
    </row>
    <row r="146" spans="1:4" x14ac:dyDescent="0.35">
      <c r="A146" s="61">
        <v>149.096</v>
      </c>
      <c r="B146" s="61" t="s">
        <v>1115</v>
      </c>
      <c r="C146" s="188">
        <v>50</v>
      </c>
      <c r="D146" s="61" t="s">
        <v>1116</v>
      </c>
    </row>
    <row r="147" spans="1:4" x14ac:dyDescent="0.35">
      <c r="A147" s="61">
        <v>149.13200000000001</v>
      </c>
      <c r="B147" s="61" t="s">
        <v>1117</v>
      </c>
      <c r="C147" s="188">
        <v>50</v>
      </c>
      <c r="D147" s="61" t="s">
        <v>1118</v>
      </c>
    </row>
    <row r="148" spans="1:4" x14ac:dyDescent="0.35">
      <c r="A148" s="61">
        <v>151.07499999999999</v>
      </c>
      <c r="B148" s="61" t="s">
        <v>1119</v>
      </c>
      <c r="C148" s="188">
        <v>100</v>
      </c>
      <c r="D148" s="61" t="s">
        <v>1120</v>
      </c>
    </row>
    <row r="149" spans="1:4" x14ac:dyDescent="0.35">
      <c r="A149" s="61">
        <v>153.05500000000001</v>
      </c>
      <c r="B149" s="61" t="s">
        <v>1121</v>
      </c>
      <c r="C149" s="188">
        <v>85</v>
      </c>
      <c r="D149" s="61" t="s">
        <v>1122</v>
      </c>
    </row>
    <row r="150" spans="1:4" x14ac:dyDescent="0.35">
      <c r="A150" s="61">
        <v>153.07</v>
      </c>
      <c r="B150" s="61" t="s">
        <v>1123</v>
      </c>
      <c r="C150" s="188">
        <v>15.05</v>
      </c>
      <c r="D150" s="61" t="s">
        <v>1124</v>
      </c>
    </row>
    <row r="151" spans="1:4" x14ac:dyDescent="0.35">
      <c r="A151" s="61">
        <v>153.12700000000001</v>
      </c>
      <c r="B151" s="61" t="s">
        <v>1125</v>
      </c>
      <c r="C151" s="188">
        <v>4.3</v>
      </c>
      <c r="D151" s="61" t="s">
        <v>916</v>
      </c>
    </row>
    <row r="152" spans="1:4" x14ac:dyDescent="0.35">
      <c r="A152" s="61">
        <v>155.07</v>
      </c>
      <c r="B152" s="61" t="s">
        <v>1126</v>
      </c>
      <c r="C152" s="188">
        <v>100</v>
      </c>
      <c r="D152" s="61" t="s">
        <v>1120</v>
      </c>
    </row>
    <row r="153" spans="1:4" x14ac:dyDescent="0.35">
      <c r="A153" s="61">
        <v>155.143</v>
      </c>
      <c r="B153" s="61" t="s">
        <v>1127</v>
      </c>
      <c r="C153" s="188">
        <v>25</v>
      </c>
      <c r="D153" s="61" t="s">
        <v>1128</v>
      </c>
    </row>
    <row r="154" spans="1:4" x14ac:dyDescent="0.35">
      <c r="A154" s="61">
        <v>157.101</v>
      </c>
      <c r="B154" s="61" t="s">
        <v>1129</v>
      </c>
      <c r="C154" s="188">
        <v>60</v>
      </c>
      <c r="D154" s="61" t="s">
        <v>977</v>
      </c>
    </row>
    <row r="155" spans="1:4" x14ac:dyDescent="0.35">
      <c r="A155" s="61">
        <v>157.15899999999999</v>
      </c>
      <c r="B155" s="61" t="s">
        <v>1130</v>
      </c>
      <c r="C155" s="188">
        <v>13</v>
      </c>
      <c r="D155" s="61" t="s">
        <v>1131</v>
      </c>
    </row>
    <row r="156" spans="1:4" x14ac:dyDescent="0.35">
      <c r="A156" s="61">
        <v>163.148</v>
      </c>
      <c r="B156" s="61" t="s">
        <v>1132</v>
      </c>
      <c r="C156" s="188">
        <v>113</v>
      </c>
      <c r="D156" s="61" t="s">
        <v>1133</v>
      </c>
    </row>
    <row r="157" spans="1:4" x14ac:dyDescent="0.35">
      <c r="A157" s="61">
        <v>165.09100000000001</v>
      </c>
      <c r="B157" s="61" t="s">
        <v>1134</v>
      </c>
      <c r="C157" s="188">
        <v>100</v>
      </c>
      <c r="D157" s="61" t="s">
        <v>1120</v>
      </c>
    </row>
    <row r="158" spans="1:4" x14ac:dyDescent="0.35">
      <c r="A158" s="61">
        <v>177.16399999999999</v>
      </c>
      <c r="B158" s="61" t="s">
        <v>1135</v>
      </c>
      <c r="C158" s="188">
        <v>113</v>
      </c>
      <c r="D158" s="61" t="s">
        <v>1136</v>
      </c>
    </row>
    <row r="159" spans="1:4" x14ac:dyDescent="0.35">
      <c r="A159" s="61">
        <v>205.19499999999999</v>
      </c>
      <c r="B159" s="61" t="s">
        <v>1137</v>
      </c>
      <c r="C159" s="188">
        <v>300</v>
      </c>
      <c r="D159" s="61" t="s">
        <v>912</v>
      </c>
    </row>
  </sheetData>
  <mergeCells count="1">
    <mergeCell ref="E6:E8"/>
  </mergeCells>
  <pageMargins left="0.7" right="0.7" top="0.75" bottom="0.75" header="0.3" footer="0.3"/>
  <pageSetup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1"/>
  <sheetViews>
    <sheetView workbookViewId="0">
      <selection activeCell="A149" sqref="A149:XFD149"/>
    </sheetView>
  </sheetViews>
  <sheetFormatPr defaultColWidth="9.1796875" defaultRowHeight="15.5" x14ac:dyDescent="0.35"/>
  <cols>
    <col min="1" max="1" width="9.453125" style="25" customWidth="1"/>
    <col min="2" max="2" width="6.81640625" style="25" customWidth="1"/>
    <col min="3" max="3" width="9.26953125" style="6" customWidth="1"/>
    <col min="4" max="4" width="27.54296875" style="1" customWidth="1"/>
    <col min="5" max="5" width="16" style="5" bestFit="1" customWidth="1"/>
    <col min="6" max="6" width="23.26953125" style="3" customWidth="1"/>
    <col min="7" max="7" width="18.26953125" style="5" customWidth="1"/>
    <col min="8" max="8" width="27" style="5" customWidth="1"/>
    <col min="9" max="9" width="29.26953125" style="5" customWidth="1"/>
    <col min="10" max="10" width="75.81640625" style="5" customWidth="1"/>
    <col min="11" max="11" width="1.1796875" style="5" customWidth="1"/>
    <col min="12" max="16384" width="9.1796875" style="5"/>
  </cols>
  <sheetData>
    <row r="1" spans="1:10" ht="27" customHeight="1" x14ac:dyDescent="0.55000000000000004">
      <c r="A1" s="172" t="s">
        <v>1548</v>
      </c>
      <c r="B1" s="67"/>
      <c r="C1" s="67"/>
      <c r="D1" s="67"/>
      <c r="F1" s="95"/>
      <c r="G1" s="58"/>
      <c r="H1" s="58"/>
      <c r="I1" s="58"/>
      <c r="J1" s="58"/>
    </row>
    <row r="2" spans="1:10" s="176" customFormat="1" ht="45" customHeight="1" x14ac:dyDescent="0.35">
      <c r="A2" s="173" t="s">
        <v>898</v>
      </c>
      <c r="B2" s="174" t="s">
        <v>899</v>
      </c>
      <c r="C2" s="174" t="s">
        <v>170</v>
      </c>
      <c r="D2" s="173" t="s">
        <v>1697</v>
      </c>
      <c r="E2" s="175" t="s">
        <v>106</v>
      </c>
      <c r="F2" s="175" t="s">
        <v>107</v>
      </c>
      <c r="G2" s="175" t="s">
        <v>153</v>
      </c>
      <c r="H2" s="175" t="s">
        <v>108</v>
      </c>
      <c r="I2" s="175" t="s">
        <v>109</v>
      </c>
      <c r="J2" s="175" t="s">
        <v>114</v>
      </c>
    </row>
    <row r="3" spans="1:10" ht="39.5" x14ac:dyDescent="0.35">
      <c r="A3" s="63">
        <v>18.033799999999999</v>
      </c>
      <c r="B3" s="63">
        <v>18</v>
      </c>
      <c r="C3" s="64" t="s">
        <v>1150</v>
      </c>
      <c r="D3" s="29" t="s">
        <v>265</v>
      </c>
      <c r="E3" s="95"/>
      <c r="F3" s="95" t="s">
        <v>1151</v>
      </c>
      <c r="G3" s="95"/>
      <c r="H3" s="95"/>
      <c r="I3" s="95"/>
      <c r="J3" s="58"/>
    </row>
    <row r="4" spans="1:10" ht="14.5" x14ac:dyDescent="0.35">
      <c r="A4" s="65">
        <v>26.0151</v>
      </c>
      <c r="B4" s="66">
        <v>26</v>
      </c>
      <c r="C4" s="67" t="s">
        <v>592</v>
      </c>
      <c r="D4" s="35" t="s">
        <v>102</v>
      </c>
      <c r="E4" s="95" t="s">
        <v>256</v>
      </c>
      <c r="F4" s="95"/>
      <c r="G4" s="95"/>
      <c r="H4" s="95"/>
      <c r="I4" s="95"/>
      <c r="J4" s="58"/>
    </row>
    <row r="5" spans="1:10" ht="14.5" x14ac:dyDescent="0.35">
      <c r="A5" s="68">
        <v>26.0151</v>
      </c>
      <c r="B5" s="69">
        <v>26</v>
      </c>
      <c r="C5" s="67" t="s">
        <v>592</v>
      </c>
      <c r="D5" s="38" t="s">
        <v>591</v>
      </c>
      <c r="E5" s="95"/>
      <c r="F5" s="95"/>
      <c r="G5" s="95"/>
      <c r="H5" s="95"/>
      <c r="I5" s="95"/>
      <c r="J5" s="58"/>
    </row>
    <row r="6" spans="1:10" ht="52.5" x14ac:dyDescent="0.35">
      <c r="A6" s="63">
        <v>28.0182</v>
      </c>
      <c r="B6" s="63">
        <v>28</v>
      </c>
      <c r="C6" s="62" t="s">
        <v>57</v>
      </c>
      <c r="D6" s="40" t="s">
        <v>57</v>
      </c>
      <c r="E6" s="95"/>
      <c r="F6" s="95" t="s">
        <v>1152</v>
      </c>
      <c r="G6" s="95" t="s">
        <v>257</v>
      </c>
      <c r="H6" s="95"/>
      <c r="I6" s="96" t="s">
        <v>479</v>
      </c>
      <c r="J6" s="58"/>
    </row>
    <row r="7" spans="1:10" ht="14.5" x14ac:dyDescent="0.35">
      <c r="A7" s="70">
        <v>28.030799999999999</v>
      </c>
      <c r="B7" s="66">
        <v>28</v>
      </c>
      <c r="C7" s="67" t="s">
        <v>593</v>
      </c>
      <c r="D7" s="35" t="s">
        <v>103</v>
      </c>
      <c r="E7" s="95"/>
      <c r="F7" s="95"/>
      <c r="G7" s="95"/>
      <c r="H7" s="95"/>
      <c r="I7" s="96"/>
      <c r="J7" s="58"/>
    </row>
    <row r="8" spans="1:10" ht="14.5" x14ac:dyDescent="0.35">
      <c r="A8" s="68">
        <v>28.030799999999999</v>
      </c>
      <c r="B8" s="69">
        <v>28</v>
      </c>
      <c r="C8" s="67" t="s">
        <v>593</v>
      </c>
      <c r="D8" s="35" t="s">
        <v>591</v>
      </c>
      <c r="E8" s="95"/>
      <c r="F8" s="95"/>
      <c r="G8" s="95"/>
      <c r="H8" s="95"/>
      <c r="I8" s="96"/>
      <c r="J8" s="58"/>
    </row>
    <row r="9" spans="1:10" ht="14.5" x14ac:dyDescent="0.35">
      <c r="A9" s="63">
        <v>30.033799999999999</v>
      </c>
      <c r="B9" s="63">
        <v>30</v>
      </c>
      <c r="C9" s="62" t="s">
        <v>266</v>
      </c>
      <c r="D9" s="40" t="s">
        <v>524</v>
      </c>
      <c r="E9" s="95"/>
      <c r="F9" s="95"/>
      <c r="G9" s="95" t="s">
        <v>417</v>
      </c>
      <c r="H9" s="95"/>
      <c r="I9" s="95"/>
      <c r="J9" s="58"/>
    </row>
    <row r="10" spans="1:10" ht="52.5" x14ac:dyDescent="0.35">
      <c r="A10" s="63">
        <v>31.017800000000001</v>
      </c>
      <c r="B10" s="63">
        <v>31</v>
      </c>
      <c r="C10" s="62" t="s">
        <v>121</v>
      </c>
      <c r="D10" s="40" t="s">
        <v>10</v>
      </c>
      <c r="E10" s="95"/>
      <c r="F10" s="95" t="s">
        <v>1152</v>
      </c>
      <c r="G10" s="95" t="s">
        <v>257</v>
      </c>
      <c r="H10" s="95"/>
      <c r="I10" s="96" t="s">
        <v>479</v>
      </c>
      <c r="J10" s="58"/>
    </row>
    <row r="11" spans="1:10" ht="52.5" x14ac:dyDescent="0.35">
      <c r="A11" s="63">
        <v>33.033499999999997</v>
      </c>
      <c r="B11" s="63">
        <v>33</v>
      </c>
      <c r="C11" s="62" t="s">
        <v>169</v>
      </c>
      <c r="D11" s="40" t="s">
        <v>0</v>
      </c>
      <c r="E11" s="95" t="s">
        <v>256</v>
      </c>
      <c r="F11" s="95" t="s">
        <v>1153</v>
      </c>
      <c r="G11" s="95"/>
      <c r="H11" s="95"/>
      <c r="I11" s="96" t="s">
        <v>479</v>
      </c>
      <c r="J11" s="58"/>
    </row>
    <row r="12" spans="1:10" ht="14.5" x14ac:dyDescent="0.35">
      <c r="A12" s="63">
        <v>34.994999999999997</v>
      </c>
      <c r="B12" s="63">
        <v>35</v>
      </c>
      <c r="C12" s="62" t="s">
        <v>267</v>
      </c>
      <c r="D12" s="40" t="s">
        <v>268</v>
      </c>
      <c r="E12" s="95"/>
      <c r="F12" s="95"/>
      <c r="G12" s="95"/>
      <c r="H12" s="95"/>
      <c r="I12" s="95"/>
      <c r="J12" s="58"/>
    </row>
    <row r="13" spans="1:10" ht="39.5" x14ac:dyDescent="0.35">
      <c r="A13" s="66">
        <v>41.038600000000002</v>
      </c>
      <c r="B13" s="66">
        <v>41</v>
      </c>
      <c r="C13" s="62" t="s">
        <v>231</v>
      </c>
      <c r="D13" s="40" t="s">
        <v>549</v>
      </c>
      <c r="E13" s="95"/>
      <c r="F13" s="95" t="s">
        <v>482</v>
      </c>
      <c r="G13" s="95"/>
      <c r="H13" s="95" t="s">
        <v>423</v>
      </c>
      <c r="I13" s="95" t="s">
        <v>1537</v>
      </c>
      <c r="J13" s="58"/>
    </row>
    <row r="14" spans="1:10" ht="14.5" x14ac:dyDescent="0.35">
      <c r="A14" s="71">
        <v>41.038600000000002</v>
      </c>
      <c r="B14" s="71">
        <v>41</v>
      </c>
      <c r="C14" s="62" t="s">
        <v>233</v>
      </c>
      <c r="D14" s="42" t="s">
        <v>551</v>
      </c>
      <c r="E14" s="95"/>
      <c r="F14" s="95"/>
      <c r="G14" s="95"/>
      <c r="H14" s="95"/>
      <c r="I14" s="95"/>
      <c r="J14" s="58"/>
    </row>
    <row r="15" spans="1:10" ht="14.5" x14ac:dyDescent="0.35">
      <c r="A15" s="71">
        <v>41.038600000000002</v>
      </c>
      <c r="B15" s="71">
        <v>41</v>
      </c>
      <c r="C15" s="62" t="s">
        <v>233</v>
      </c>
      <c r="D15" s="44" t="s">
        <v>550</v>
      </c>
      <c r="E15" s="95" t="s">
        <v>256</v>
      </c>
      <c r="F15" s="95" t="s">
        <v>411</v>
      </c>
      <c r="G15" s="95"/>
      <c r="H15" s="95"/>
      <c r="I15" s="95" t="s">
        <v>420</v>
      </c>
      <c r="J15" s="58"/>
    </row>
    <row r="16" spans="1:10" ht="14.5" x14ac:dyDescent="0.35">
      <c r="A16" s="71">
        <v>41.038600000000002</v>
      </c>
      <c r="B16" s="71">
        <v>41</v>
      </c>
      <c r="C16" s="62" t="s">
        <v>233</v>
      </c>
      <c r="D16" s="42" t="s">
        <v>552</v>
      </c>
      <c r="E16" s="95"/>
      <c r="F16" s="95"/>
      <c r="G16" s="95"/>
      <c r="H16" s="95"/>
      <c r="I16" s="95"/>
      <c r="J16" s="58"/>
    </row>
    <row r="17" spans="1:10" ht="52.5" x14ac:dyDescent="0.35">
      <c r="A17" s="63">
        <v>42.033799999999999</v>
      </c>
      <c r="B17" s="63">
        <v>42</v>
      </c>
      <c r="C17" s="62" t="s">
        <v>138</v>
      </c>
      <c r="D17" s="40" t="s">
        <v>21</v>
      </c>
      <c r="E17" s="95" t="s">
        <v>259</v>
      </c>
      <c r="F17" s="95" t="s">
        <v>1153</v>
      </c>
      <c r="G17" s="95"/>
      <c r="H17" s="95"/>
      <c r="I17" s="96" t="s">
        <v>479</v>
      </c>
      <c r="J17" s="58"/>
    </row>
    <row r="18" spans="1:10" ht="39.5" x14ac:dyDescent="0.35">
      <c r="A18" s="66">
        <v>43.054200000000002</v>
      </c>
      <c r="B18" s="66">
        <v>43</v>
      </c>
      <c r="C18" s="62" t="s">
        <v>231</v>
      </c>
      <c r="D18" s="40" t="s">
        <v>71</v>
      </c>
      <c r="E18" s="95"/>
      <c r="F18" s="95" t="s">
        <v>491</v>
      </c>
      <c r="G18" s="95"/>
      <c r="H18" s="95"/>
      <c r="I18" s="96" t="s">
        <v>479</v>
      </c>
      <c r="J18" s="58"/>
    </row>
    <row r="19" spans="1:10" ht="14.5" x14ac:dyDescent="0.35">
      <c r="A19" s="71">
        <v>43.054200000000002</v>
      </c>
      <c r="B19" s="71">
        <v>43</v>
      </c>
      <c r="C19" s="62" t="s">
        <v>233</v>
      </c>
      <c r="D19" s="42" t="s">
        <v>553</v>
      </c>
      <c r="E19" s="95"/>
      <c r="F19" s="95"/>
      <c r="G19" s="95"/>
      <c r="H19" s="95"/>
      <c r="I19" s="95"/>
      <c r="J19" s="58"/>
    </row>
    <row r="20" spans="1:10" ht="39.5" x14ac:dyDescent="0.35">
      <c r="A20" s="63">
        <v>44.013100000000001</v>
      </c>
      <c r="B20" s="63">
        <v>44</v>
      </c>
      <c r="C20" s="62" t="s">
        <v>156</v>
      </c>
      <c r="D20" s="40" t="s">
        <v>26</v>
      </c>
      <c r="E20" s="95"/>
      <c r="F20" s="95"/>
      <c r="G20" s="95" t="s">
        <v>284</v>
      </c>
      <c r="H20" s="95"/>
      <c r="I20" s="95"/>
      <c r="J20" s="58"/>
    </row>
    <row r="21" spans="1:10" ht="26.5" x14ac:dyDescent="0.35">
      <c r="A21" s="63">
        <v>44.049500000000002</v>
      </c>
      <c r="B21" s="63">
        <v>44</v>
      </c>
      <c r="C21" s="62" t="s">
        <v>269</v>
      </c>
      <c r="D21" s="40" t="s">
        <v>415</v>
      </c>
      <c r="E21" s="95"/>
      <c r="F21" s="95" t="s">
        <v>480</v>
      </c>
      <c r="G21" s="95"/>
      <c r="H21" s="95"/>
      <c r="I21" s="95" t="s">
        <v>414</v>
      </c>
      <c r="J21" s="58"/>
    </row>
    <row r="22" spans="1:10" ht="52.5" x14ac:dyDescent="0.35">
      <c r="A22" s="63">
        <v>45.033499999999997</v>
      </c>
      <c r="B22" s="63">
        <v>45</v>
      </c>
      <c r="C22" s="62" t="s">
        <v>111</v>
      </c>
      <c r="D22" s="40" t="s">
        <v>1</v>
      </c>
      <c r="E22" s="95" t="s">
        <v>256</v>
      </c>
      <c r="F22" s="95" t="s">
        <v>1153</v>
      </c>
      <c r="G22" s="95"/>
      <c r="I22" s="96" t="s">
        <v>479</v>
      </c>
      <c r="J22" s="58"/>
    </row>
    <row r="23" spans="1:10" ht="14.5" x14ac:dyDescent="0.35">
      <c r="A23" s="63">
        <v>46.028700000000001</v>
      </c>
      <c r="B23" s="63">
        <v>46</v>
      </c>
      <c r="C23" s="62" t="s">
        <v>298</v>
      </c>
      <c r="D23" s="40" t="s">
        <v>296</v>
      </c>
      <c r="E23" s="95"/>
      <c r="F23" s="95" t="s">
        <v>482</v>
      </c>
      <c r="G23" s="95"/>
      <c r="H23" s="95"/>
      <c r="I23" s="95"/>
      <c r="J23" s="58"/>
    </row>
    <row r="24" spans="1:10" ht="26.5" x14ac:dyDescent="0.35">
      <c r="A24" s="63">
        <v>46.065100000000001</v>
      </c>
      <c r="B24" s="63">
        <v>46</v>
      </c>
      <c r="C24" s="62" t="s">
        <v>299</v>
      </c>
      <c r="D24" s="40" t="s">
        <v>297</v>
      </c>
      <c r="E24" s="95"/>
      <c r="F24" s="95" t="s">
        <v>411</v>
      </c>
      <c r="G24" s="95"/>
      <c r="H24" s="95"/>
      <c r="I24" s="95" t="s">
        <v>418</v>
      </c>
      <c r="J24" s="58"/>
    </row>
    <row r="25" spans="1:10" ht="26.5" x14ac:dyDescent="0.35">
      <c r="A25" s="72">
        <v>46.065100000000001</v>
      </c>
      <c r="B25" s="72">
        <v>46</v>
      </c>
      <c r="C25" s="62" t="s">
        <v>299</v>
      </c>
      <c r="D25" s="40" t="s">
        <v>416</v>
      </c>
      <c r="E25" s="95"/>
      <c r="F25" s="95" t="s">
        <v>411</v>
      </c>
      <c r="G25" s="95"/>
      <c r="H25" s="95"/>
      <c r="I25" s="95" t="s">
        <v>418</v>
      </c>
      <c r="J25" s="58"/>
    </row>
    <row r="26" spans="1:10" ht="52.5" x14ac:dyDescent="0.35">
      <c r="A26" s="63">
        <v>47.012799999999999</v>
      </c>
      <c r="B26" s="63">
        <v>47</v>
      </c>
      <c r="C26" s="62" t="s">
        <v>131</v>
      </c>
      <c r="D26" s="40" t="s">
        <v>13</v>
      </c>
      <c r="E26" s="95"/>
      <c r="F26" s="95" t="s">
        <v>1154</v>
      </c>
      <c r="G26" s="95" t="s">
        <v>257</v>
      </c>
      <c r="H26" s="95"/>
      <c r="I26" s="95"/>
      <c r="J26" s="58"/>
    </row>
    <row r="27" spans="1:10" ht="26.5" x14ac:dyDescent="0.35">
      <c r="A27" s="63">
        <v>47.049100000000003</v>
      </c>
      <c r="B27" s="63">
        <v>47</v>
      </c>
      <c r="C27" s="62" t="s">
        <v>271</v>
      </c>
      <c r="D27" s="40" t="s">
        <v>270</v>
      </c>
      <c r="E27" s="95" t="s">
        <v>256</v>
      </c>
      <c r="F27" s="95" t="s">
        <v>493</v>
      </c>
      <c r="G27" s="95"/>
      <c r="H27" s="95" t="s">
        <v>1155</v>
      </c>
      <c r="I27" s="95"/>
      <c r="J27" s="58"/>
    </row>
    <row r="28" spans="1:10" ht="14.5" x14ac:dyDescent="0.35">
      <c r="A28" s="63">
        <v>48.008000000000003</v>
      </c>
      <c r="B28" s="63">
        <v>48</v>
      </c>
      <c r="C28" s="62" t="s">
        <v>272</v>
      </c>
      <c r="D28" s="40" t="s">
        <v>273</v>
      </c>
      <c r="E28" s="95"/>
      <c r="F28" s="95"/>
      <c r="G28" s="95" t="s">
        <v>470</v>
      </c>
      <c r="H28" s="95"/>
      <c r="I28" s="95"/>
      <c r="J28" s="58"/>
    </row>
    <row r="29" spans="1:10" ht="14.5" x14ac:dyDescent="0.35">
      <c r="A29" s="63">
        <v>49.010599999999997</v>
      </c>
      <c r="B29" s="63">
        <v>49</v>
      </c>
      <c r="C29" s="62" t="s">
        <v>274</v>
      </c>
      <c r="D29" s="40" t="s">
        <v>276</v>
      </c>
      <c r="E29" s="95"/>
      <c r="F29" s="95" t="s">
        <v>411</v>
      </c>
      <c r="G29" s="95"/>
      <c r="H29" s="95"/>
      <c r="I29" s="95"/>
      <c r="J29" s="58"/>
    </row>
    <row r="30" spans="1:10" ht="39.5" x14ac:dyDescent="0.35">
      <c r="A30" s="63">
        <v>49.028399999999998</v>
      </c>
      <c r="B30" s="63">
        <v>49</v>
      </c>
      <c r="C30" s="62" t="s">
        <v>275</v>
      </c>
      <c r="D30" s="40" t="s">
        <v>277</v>
      </c>
      <c r="E30" s="95"/>
      <c r="F30" s="95"/>
      <c r="G30" s="95"/>
      <c r="H30" s="95" t="s">
        <v>500</v>
      </c>
      <c r="I30" s="95"/>
      <c r="J30" s="58"/>
    </row>
    <row r="31" spans="1:10" ht="14.5" x14ac:dyDescent="0.35">
      <c r="A31" s="63">
        <v>52.0182</v>
      </c>
      <c r="B31" s="63">
        <v>52</v>
      </c>
      <c r="C31" s="62" t="s">
        <v>254</v>
      </c>
      <c r="D31" s="40" t="s">
        <v>461</v>
      </c>
      <c r="E31" s="95"/>
      <c r="F31" s="95"/>
      <c r="G31" s="95"/>
      <c r="H31" s="95"/>
      <c r="I31" s="95"/>
      <c r="J31" s="58"/>
    </row>
    <row r="32" spans="1:10" ht="14.5" x14ac:dyDescent="0.35">
      <c r="A32" s="63">
        <v>53.038600000000002</v>
      </c>
      <c r="B32" s="66">
        <v>53</v>
      </c>
      <c r="C32" s="62" t="s">
        <v>243</v>
      </c>
      <c r="D32" s="40" t="s">
        <v>83</v>
      </c>
      <c r="E32" s="95" t="s">
        <v>256</v>
      </c>
      <c r="F32" s="95" t="s">
        <v>411</v>
      </c>
      <c r="G32" s="95"/>
      <c r="H32" s="95"/>
      <c r="I32" s="95"/>
      <c r="J32" s="58"/>
    </row>
    <row r="33" spans="1:10" ht="14.5" x14ac:dyDescent="0.35">
      <c r="A33" s="72">
        <v>53.038600000000002</v>
      </c>
      <c r="B33" s="73">
        <v>53</v>
      </c>
      <c r="C33" s="62" t="s">
        <v>243</v>
      </c>
      <c r="D33" s="42" t="s">
        <v>18</v>
      </c>
      <c r="E33" s="95"/>
      <c r="F33" s="95"/>
      <c r="G33" s="95"/>
      <c r="H33" s="95"/>
      <c r="I33" s="95"/>
      <c r="J33" s="58"/>
    </row>
    <row r="34" spans="1:10" ht="52.5" x14ac:dyDescent="0.35">
      <c r="A34" s="63">
        <v>54.033799999999999</v>
      </c>
      <c r="B34" s="63">
        <v>54</v>
      </c>
      <c r="C34" s="62" t="s">
        <v>192</v>
      </c>
      <c r="D34" s="40" t="s">
        <v>50</v>
      </c>
      <c r="E34" s="95" t="s">
        <v>259</v>
      </c>
      <c r="F34" s="95" t="s">
        <v>1152</v>
      </c>
      <c r="G34" s="95"/>
      <c r="H34" s="95"/>
      <c r="I34" s="96" t="s">
        <v>420</v>
      </c>
      <c r="J34" s="58"/>
    </row>
    <row r="35" spans="1:10" ht="14.5" x14ac:dyDescent="0.35">
      <c r="A35" s="70">
        <v>55.017800000000001</v>
      </c>
      <c r="B35" s="70">
        <v>55</v>
      </c>
      <c r="C35" s="67" t="s">
        <v>253</v>
      </c>
      <c r="D35" s="35" t="s">
        <v>105</v>
      </c>
      <c r="E35" s="95"/>
      <c r="F35" s="97" t="s">
        <v>411</v>
      </c>
      <c r="G35" s="95"/>
      <c r="H35" s="95"/>
      <c r="I35" s="96"/>
      <c r="J35" s="58"/>
    </row>
    <row r="36" spans="1:10" ht="39.5" x14ac:dyDescent="0.35">
      <c r="A36" s="66">
        <v>55.054200000000002</v>
      </c>
      <c r="B36" s="66">
        <v>55</v>
      </c>
      <c r="C36" s="62" t="s">
        <v>232</v>
      </c>
      <c r="D36" s="40" t="s">
        <v>72</v>
      </c>
      <c r="E36" s="95" t="s">
        <v>256</v>
      </c>
      <c r="F36" s="95" t="s">
        <v>492</v>
      </c>
      <c r="G36" s="95"/>
      <c r="H36" s="95"/>
      <c r="I36" s="95"/>
      <c r="J36" s="58"/>
    </row>
    <row r="37" spans="1:10" ht="14.5" x14ac:dyDescent="0.35">
      <c r="A37" s="71">
        <v>55.054200000000002</v>
      </c>
      <c r="B37" s="71">
        <v>55</v>
      </c>
      <c r="C37" s="62" t="s">
        <v>232</v>
      </c>
      <c r="D37" s="40" t="s">
        <v>73</v>
      </c>
      <c r="E37" s="95" t="s">
        <v>256</v>
      </c>
      <c r="F37" s="95" t="s">
        <v>411</v>
      </c>
      <c r="G37" s="95"/>
      <c r="H37" s="95"/>
      <c r="I37" s="95"/>
      <c r="J37" s="58"/>
    </row>
    <row r="38" spans="1:10" ht="14.5" x14ac:dyDescent="0.35">
      <c r="A38" s="71">
        <v>55.054200000000002</v>
      </c>
      <c r="B38" s="71">
        <v>55</v>
      </c>
      <c r="C38" s="62" t="s">
        <v>234</v>
      </c>
      <c r="D38" s="48" t="s">
        <v>74</v>
      </c>
      <c r="E38" s="95"/>
      <c r="F38" s="95"/>
      <c r="G38" s="95"/>
      <c r="H38" s="95"/>
      <c r="I38" s="95"/>
      <c r="J38" s="58" t="s">
        <v>285</v>
      </c>
    </row>
    <row r="39" spans="1:10" ht="14.5" x14ac:dyDescent="0.35">
      <c r="A39" s="71">
        <v>55.054200000000002</v>
      </c>
      <c r="B39" s="71">
        <v>55</v>
      </c>
      <c r="C39" s="62" t="s">
        <v>234</v>
      </c>
      <c r="D39" s="42" t="s">
        <v>555</v>
      </c>
      <c r="E39" s="95"/>
      <c r="F39" s="95"/>
      <c r="G39" s="95"/>
      <c r="H39" s="95"/>
      <c r="I39" s="95"/>
      <c r="J39" s="58"/>
    </row>
    <row r="40" spans="1:10" ht="52.5" x14ac:dyDescent="0.35">
      <c r="A40" s="63">
        <v>56.049500000000002</v>
      </c>
      <c r="B40" s="63">
        <v>56</v>
      </c>
      <c r="C40" s="62" t="s">
        <v>227</v>
      </c>
      <c r="D40" s="40" t="s">
        <v>69</v>
      </c>
      <c r="E40" s="95" t="s">
        <v>259</v>
      </c>
      <c r="F40" s="95" t="s">
        <v>1152</v>
      </c>
      <c r="G40" s="95"/>
      <c r="H40" s="95"/>
      <c r="I40" s="95"/>
      <c r="J40" s="58"/>
    </row>
    <row r="41" spans="1:10" ht="52.5" x14ac:dyDescent="0.35">
      <c r="A41" s="63">
        <v>57.033499999999997</v>
      </c>
      <c r="B41" s="63">
        <v>57</v>
      </c>
      <c r="C41" s="62" t="s">
        <v>115</v>
      </c>
      <c r="D41" s="40" t="s">
        <v>5</v>
      </c>
      <c r="E41" s="95" t="s">
        <v>259</v>
      </c>
      <c r="F41" s="95" t="s">
        <v>1153</v>
      </c>
      <c r="G41" s="95"/>
      <c r="H41" s="95"/>
      <c r="I41" s="95" t="s">
        <v>479</v>
      </c>
      <c r="J41" s="58"/>
    </row>
    <row r="42" spans="1:10" ht="39.5" x14ac:dyDescent="0.35">
      <c r="A42" s="66">
        <v>57.069899999999997</v>
      </c>
      <c r="B42" s="66">
        <v>57</v>
      </c>
      <c r="C42" s="62" t="s">
        <v>235</v>
      </c>
      <c r="D42" s="40" t="s">
        <v>77</v>
      </c>
      <c r="E42" s="95"/>
      <c r="F42" s="95" t="s">
        <v>1156</v>
      </c>
      <c r="G42" s="95"/>
      <c r="H42" s="95"/>
      <c r="I42" s="95" t="s">
        <v>479</v>
      </c>
      <c r="J42" s="58"/>
    </row>
    <row r="43" spans="1:10" ht="14.5" x14ac:dyDescent="0.35">
      <c r="A43" s="71">
        <v>57.069899999999997</v>
      </c>
      <c r="B43" s="71">
        <v>57</v>
      </c>
      <c r="C43" s="62" t="s">
        <v>236</v>
      </c>
      <c r="D43" s="40" t="s">
        <v>78</v>
      </c>
      <c r="E43" s="95"/>
      <c r="F43" s="95"/>
      <c r="G43" s="95"/>
      <c r="H43" s="95" t="s">
        <v>1157</v>
      </c>
      <c r="I43" s="95"/>
      <c r="J43" s="58"/>
    </row>
    <row r="44" spans="1:10" ht="26.5" x14ac:dyDescent="0.35">
      <c r="A44" s="71">
        <v>57.069899999999997</v>
      </c>
      <c r="B44" s="71">
        <v>57</v>
      </c>
      <c r="C44" s="62" t="s">
        <v>236</v>
      </c>
      <c r="D44" s="48" t="s">
        <v>79</v>
      </c>
      <c r="E44" s="95"/>
      <c r="F44" s="95" t="s">
        <v>481</v>
      </c>
      <c r="G44" s="95"/>
      <c r="H44" s="95"/>
      <c r="I44" s="95" t="s">
        <v>478</v>
      </c>
      <c r="J44" s="58"/>
    </row>
    <row r="45" spans="1:10" s="6" customFormat="1" ht="14.5" x14ac:dyDescent="0.35">
      <c r="A45" s="66">
        <v>58.028700000000001</v>
      </c>
      <c r="B45" s="66">
        <v>58</v>
      </c>
      <c r="C45" s="62" t="s">
        <v>278</v>
      </c>
      <c r="D45" s="40" t="s">
        <v>279</v>
      </c>
      <c r="E45" s="95"/>
      <c r="F45" s="95" t="s">
        <v>482</v>
      </c>
      <c r="G45" s="95"/>
      <c r="H45" s="95"/>
      <c r="I45" s="95"/>
      <c r="J45" s="58"/>
    </row>
    <row r="46" spans="1:10" s="6" customFormat="1" ht="14.5" x14ac:dyDescent="0.35">
      <c r="A46" s="71">
        <v>58.028700000000001</v>
      </c>
      <c r="B46" s="71">
        <v>58</v>
      </c>
      <c r="C46" s="62" t="s">
        <v>278</v>
      </c>
      <c r="D46" s="40" t="s">
        <v>556</v>
      </c>
      <c r="E46" s="95"/>
      <c r="F46" s="95"/>
      <c r="G46" s="95"/>
      <c r="H46" s="95"/>
      <c r="I46" s="95"/>
      <c r="J46" s="58"/>
    </row>
    <row r="47" spans="1:10" ht="14.5" x14ac:dyDescent="0.35">
      <c r="A47" s="66">
        <v>58.065100000000001</v>
      </c>
      <c r="B47" s="66">
        <v>58</v>
      </c>
      <c r="C47" s="62" t="s">
        <v>281</v>
      </c>
      <c r="D47" s="40" t="s">
        <v>280</v>
      </c>
      <c r="E47" s="95"/>
      <c r="F47" s="95" t="s">
        <v>482</v>
      </c>
      <c r="G47" s="95"/>
      <c r="H47" s="95"/>
      <c r="I47" s="95"/>
      <c r="J47" s="58"/>
    </row>
    <row r="48" spans="1:10" ht="14.5" x14ac:dyDescent="0.35">
      <c r="A48" s="66">
        <v>59.012799999999999</v>
      </c>
      <c r="B48" s="66">
        <v>59</v>
      </c>
      <c r="C48" s="62" t="s">
        <v>283</v>
      </c>
      <c r="D48" s="40" t="s">
        <v>282</v>
      </c>
      <c r="E48" s="97"/>
      <c r="F48" s="97" t="s">
        <v>493</v>
      </c>
      <c r="G48" s="97"/>
      <c r="H48" s="97"/>
      <c r="I48" s="97"/>
      <c r="J48" s="67"/>
    </row>
    <row r="49" spans="1:10" ht="52.5" x14ac:dyDescent="0.35">
      <c r="A49" s="63">
        <v>59.049100000000003</v>
      </c>
      <c r="B49" s="63">
        <v>59</v>
      </c>
      <c r="C49" s="62" t="s">
        <v>116</v>
      </c>
      <c r="D49" s="40" t="s">
        <v>6</v>
      </c>
      <c r="E49" s="95" t="s">
        <v>259</v>
      </c>
      <c r="F49" s="95" t="s">
        <v>1153</v>
      </c>
      <c r="G49" s="95"/>
      <c r="H49" s="95" t="s">
        <v>1538</v>
      </c>
      <c r="I49" s="96" t="s">
        <v>479</v>
      </c>
      <c r="J49" s="58"/>
    </row>
    <row r="50" spans="1:10" ht="39.5" x14ac:dyDescent="0.35">
      <c r="A50" s="74">
        <v>59.049100000000003</v>
      </c>
      <c r="B50" s="74">
        <v>59</v>
      </c>
      <c r="C50" s="62" t="s">
        <v>116</v>
      </c>
      <c r="D50" s="40" t="s">
        <v>7</v>
      </c>
      <c r="E50" s="95" t="s">
        <v>259</v>
      </c>
      <c r="F50" s="95" t="s">
        <v>1158</v>
      </c>
      <c r="G50" s="95"/>
      <c r="H50" s="95"/>
      <c r="I50" s="95"/>
      <c r="J50" s="58"/>
    </row>
    <row r="51" spans="1:10" s="7" customFormat="1" ht="26.5" x14ac:dyDescent="0.35">
      <c r="A51" s="66">
        <v>60.044400000000003</v>
      </c>
      <c r="B51" s="66">
        <v>60</v>
      </c>
      <c r="C51" s="62" t="s">
        <v>300</v>
      </c>
      <c r="D51" s="40" t="s">
        <v>302</v>
      </c>
      <c r="E51" s="97"/>
      <c r="F51" s="97" t="s">
        <v>1539</v>
      </c>
      <c r="G51" s="97"/>
      <c r="H51" s="95"/>
      <c r="I51" s="97" t="s">
        <v>422</v>
      </c>
      <c r="J51" s="67"/>
    </row>
    <row r="52" spans="1:10" ht="26.5" x14ac:dyDescent="0.35">
      <c r="A52" s="66">
        <v>60.080800000000004</v>
      </c>
      <c r="B52" s="66">
        <v>60</v>
      </c>
      <c r="C52" s="62" t="s">
        <v>301</v>
      </c>
      <c r="D52" s="40" t="s">
        <v>303</v>
      </c>
      <c r="E52" s="97"/>
      <c r="F52" s="95" t="s">
        <v>411</v>
      </c>
      <c r="G52" s="97"/>
      <c r="H52" s="97"/>
      <c r="I52" s="97" t="s">
        <v>424</v>
      </c>
      <c r="J52" s="67"/>
    </row>
    <row r="53" spans="1:10" ht="52.5" x14ac:dyDescent="0.35">
      <c r="A53" s="63">
        <v>61.028399999999998</v>
      </c>
      <c r="B53" s="63">
        <v>61</v>
      </c>
      <c r="C53" s="62" t="s">
        <v>110</v>
      </c>
      <c r="D53" s="40" t="s">
        <v>522</v>
      </c>
      <c r="E53" s="95"/>
      <c r="F53" s="95" t="s">
        <v>1153</v>
      </c>
      <c r="G53" s="95" t="s">
        <v>257</v>
      </c>
      <c r="H53" s="95"/>
      <c r="I53" s="96" t="s">
        <v>479</v>
      </c>
      <c r="J53" s="58" t="s">
        <v>425</v>
      </c>
    </row>
    <row r="54" spans="1:10" s="6" customFormat="1" ht="14.5" x14ac:dyDescent="0.35">
      <c r="A54" s="72">
        <v>61.028399999999998</v>
      </c>
      <c r="B54" s="72">
        <v>61</v>
      </c>
      <c r="C54" s="62" t="s">
        <v>110</v>
      </c>
      <c r="D54" s="40" t="s">
        <v>521</v>
      </c>
      <c r="E54" s="97"/>
      <c r="F54" s="97" t="s">
        <v>421</v>
      </c>
      <c r="G54" s="97"/>
      <c r="H54" s="97"/>
      <c r="I54" s="98"/>
      <c r="J54" s="67"/>
    </row>
    <row r="55" spans="1:10" s="6" customFormat="1" ht="14.5" x14ac:dyDescent="0.35">
      <c r="A55" s="72">
        <v>61.028399999999998</v>
      </c>
      <c r="B55" s="72">
        <v>61</v>
      </c>
      <c r="C55" s="62" t="s">
        <v>110</v>
      </c>
      <c r="D55" s="40" t="s">
        <v>559</v>
      </c>
      <c r="E55" s="97" t="s">
        <v>256</v>
      </c>
      <c r="F55" s="97"/>
      <c r="G55" s="97"/>
      <c r="H55" s="97"/>
      <c r="I55" s="98"/>
      <c r="J55" s="67"/>
    </row>
    <row r="56" spans="1:10" ht="14.5" x14ac:dyDescent="0.35">
      <c r="A56" s="63">
        <v>61.064799999999998</v>
      </c>
      <c r="B56" s="63">
        <v>61</v>
      </c>
      <c r="C56" s="62" t="s">
        <v>193</v>
      </c>
      <c r="D56" s="40" t="s">
        <v>51</v>
      </c>
      <c r="E56" s="95" t="s">
        <v>113</v>
      </c>
      <c r="F56" s="95"/>
      <c r="G56" s="95"/>
      <c r="H56" s="95"/>
      <c r="I56" s="95"/>
      <c r="J56" s="58"/>
    </row>
    <row r="57" spans="1:10" s="10" customFormat="1" ht="39.5" x14ac:dyDescent="0.35">
      <c r="A57" s="203">
        <v>62.023699999999998</v>
      </c>
      <c r="B57" s="203">
        <v>62</v>
      </c>
      <c r="C57" s="62" t="s">
        <v>185</v>
      </c>
      <c r="D57" s="40" t="s">
        <v>43</v>
      </c>
      <c r="E57" s="95"/>
      <c r="F57" s="95"/>
      <c r="G57" s="95"/>
      <c r="H57" s="95" t="s">
        <v>501</v>
      </c>
      <c r="I57" s="95"/>
      <c r="J57" s="58"/>
    </row>
    <row r="58" spans="1:10" ht="14.5" x14ac:dyDescent="0.35">
      <c r="A58" s="63">
        <v>63.026299999999999</v>
      </c>
      <c r="B58" s="63">
        <v>63</v>
      </c>
      <c r="C58" s="62" t="s">
        <v>226</v>
      </c>
      <c r="D58" s="40" t="s">
        <v>86</v>
      </c>
      <c r="E58" s="95"/>
      <c r="F58" s="95" t="s">
        <v>411</v>
      </c>
      <c r="G58" s="95"/>
      <c r="H58" s="95"/>
      <c r="I58" s="95" t="s">
        <v>420</v>
      </c>
      <c r="J58" s="58"/>
    </row>
    <row r="59" spans="1:10" ht="14.5" x14ac:dyDescent="0.35">
      <c r="A59" s="63">
        <v>66.033799999999999</v>
      </c>
      <c r="B59" s="66">
        <v>66</v>
      </c>
      <c r="C59" s="62" t="s">
        <v>246</v>
      </c>
      <c r="D59" s="40" t="s">
        <v>562</v>
      </c>
      <c r="E59" s="95"/>
      <c r="F59" s="95"/>
      <c r="G59" s="95"/>
      <c r="H59" s="95"/>
      <c r="I59" s="95"/>
      <c r="J59" s="67" t="s">
        <v>904</v>
      </c>
    </row>
    <row r="60" spans="1:10" ht="26.5" x14ac:dyDescent="0.35">
      <c r="A60" s="63">
        <v>67.054199999999994</v>
      </c>
      <c r="B60" s="66">
        <v>67</v>
      </c>
      <c r="C60" s="62" t="s">
        <v>241</v>
      </c>
      <c r="D60" s="40" t="s">
        <v>81</v>
      </c>
      <c r="E60" s="95" t="s">
        <v>256</v>
      </c>
      <c r="F60" s="95" t="s">
        <v>480</v>
      </c>
      <c r="G60" s="95"/>
      <c r="H60" s="95"/>
      <c r="I60" s="95"/>
      <c r="J60" s="58"/>
    </row>
    <row r="61" spans="1:10" ht="14.5" x14ac:dyDescent="0.35">
      <c r="A61" s="74">
        <v>67.054199999999994</v>
      </c>
      <c r="B61" s="71">
        <v>67</v>
      </c>
      <c r="C61" s="62" t="s">
        <v>242</v>
      </c>
      <c r="D61" s="48" t="s">
        <v>82</v>
      </c>
      <c r="E61" s="95"/>
      <c r="F61" s="95"/>
      <c r="G61" s="95"/>
      <c r="H61" s="95"/>
      <c r="I61" s="95"/>
      <c r="J61" s="58"/>
    </row>
    <row r="62" spans="1:10" ht="52.5" x14ac:dyDescent="0.35">
      <c r="A62" s="63">
        <v>68.049499999999995</v>
      </c>
      <c r="B62" s="63">
        <v>68</v>
      </c>
      <c r="C62" s="62" t="s">
        <v>196</v>
      </c>
      <c r="D62" s="40" t="s">
        <v>54</v>
      </c>
      <c r="E62" s="95" t="s">
        <v>259</v>
      </c>
      <c r="F62" s="95" t="s">
        <v>1152</v>
      </c>
      <c r="G62" s="95"/>
      <c r="H62" s="95"/>
      <c r="I62" s="95"/>
      <c r="J62" s="58"/>
    </row>
    <row r="63" spans="1:10" ht="14.5" x14ac:dyDescent="0.35">
      <c r="A63" s="74">
        <v>68.049499999999995</v>
      </c>
      <c r="B63" s="74">
        <v>68</v>
      </c>
      <c r="C63" s="62" t="s">
        <v>196</v>
      </c>
      <c r="D63" s="40" t="s">
        <v>195</v>
      </c>
      <c r="E63" s="95" t="s">
        <v>113</v>
      </c>
      <c r="F63" s="95"/>
      <c r="G63" s="95"/>
      <c r="H63" s="95" t="s">
        <v>411</v>
      </c>
      <c r="I63" s="96" t="s">
        <v>429</v>
      </c>
      <c r="J63" s="58" t="s">
        <v>427</v>
      </c>
    </row>
    <row r="64" spans="1:10" ht="14.5" x14ac:dyDescent="0.35">
      <c r="A64" s="66">
        <v>68.997100000000003</v>
      </c>
      <c r="B64" s="66">
        <v>69</v>
      </c>
      <c r="C64" s="62" t="s">
        <v>304</v>
      </c>
      <c r="D64" s="40" t="s">
        <v>305</v>
      </c>
      <c r="E64" s="97"/>
      <c r="F64" s="95" t="s">
        <v>411</v>
      </c>
      <c r="G64" s="97"/>
      <c r="H64" s="95"/>
      <c r="I64" s="97"/>
      <c r="J64" s="67"/>
    </row>
    <row r="65" spans="1:10" ht="52.5" x14ac:dyDescent="0.35">
      <c r="A65" s="63">
        <v>69.033500000000004</v>
      </c>
      <c r="B65" s="63">
        <v>69</v>
      </c>
      <c r="C65" s="62" t="s">
        <v>117</v>
      </c>
      <c r="D65" s="40" t="s">
        <v>8</v>
      </c>
      <c r="E65" s="95" t="s">
        <v>259</v>
      </c>
      <c r="F65" s="95" t="s">
        <v>1153</v>
      </c>
      <c r="G65" s="95"/>
      <c r="H65" s="95"/>
      <c r="I65" s="96" t="s">
        <v>479</v>
      </c>
      <c r="J65" s="58"/>
    </row>
    <row r="66" spans="1:10" ht="52.5" x14ac:dyDescent="0.35">
      <c r="A66" s="63">
        <v>69.069900000000004</v>
      </c>
      <c r="B66" s="63">
        <v>69</v>
      </c>
      <c r="C66" s="62" t="s">
        <v>134</v>
      </c>
      <c r="D66" s="40" t="s">
        <v>17</v>
      </c>
      <c r="E66" s="95" t="s">
        <v>259</v>
      </c>
      <c r="F66" s="95" t="s">
        <v>1153</v>
      </c>
      <c r="G66" s="95"/>
      <c r="H66" s="95" t="s">
        <v>495</v>
      </c>
      <c r="I66" s="96" t="s">
        <v>479</v>
      </c>
      <c r="J66" s="58" t="s">
        <v>135</v>
      </c>
    </row>
    <row r="67" spans="1:10" ht="14.5" x14ac:dyDescent="0.35">
      <c r="A67" s="74">
        <v>69.069900000000004</v>
      </c>
      <c r="B67" s="74">
        <v>69</v>
      </c>
      <c r="C67" s="62" t="s">
        <v>240</v>
      </c>
      <c r="D67" s="48" t="s">
        <v>18</v>
      </c>
      <c r="E67" s="95"/>
      <c r="F67" s="95" t="s">
        <v>421</v>
      </c>
      <c r="G67" s="95"/>
      <c r="H67" s="95"/>
      <c r="I67" s="95"/>
      <c r="J67" s="58"/>
    </row>
    <row r="68" spans="1:10" ht="14.5" x14ac:dyDescent="0.35">
      <c r="A68" s="63">
        <v>70.065100000000001</v>
      </c>
      <c r="B68" s="66">
        <v>70</v>
      </c>
      <c r="C68" s="62" t="s">
        <v>247</v>
      </c>
      <c r="D68" s="40" t="s">
        <v>87</v>
      </c>
      <c r="E68" s="95"/>
      <c r="F68" s="95"/>
      <c r="G68" s="95"/>
      <c r="H68" s="95"/>
      <c r="I68" s="95"/>
      <c r="J68" s="58" t="s">
        <v>248</v>
      </c>
    </row>
    <row r="69" spans="1:10" ht="14.5" x14ac:dyDescent="0.35">
      <c r="A69" s="74">
        <v>70.065100000000001</v>
      </c>
      <c r="B69" s="71">
        <v>70</v>
      </c>
      <c r="C69" s="62" t="s">
        <v>247</v>
      </c>
      <c r="D69" s="40" t="s">
        <v>563</v>
      </c>
      <c r="E69" s="95"/>
      <c r="F69" s="95" t="s">
        <v>482</v>
      </c>
      <c r="G69" s="95"/>
      <c r="H69" s="95"/>
      <c r="I69" s="95"/>
      <c r="J69" s="58"/>
    </row>
    <row r="70" spans="1:10" ht="14.5" x14ac:dyDescent="0.35">
      <c r="A70" s="63">
        <v>71.012799999999999</v>
      </c>
      <c r="B70" s="63">
        <v>71</v>
      </c>
      <c r="C70" s="62" t="s">
        <v>306</v>
      </c>
      <c r="D70" s="40" t="s">
        <v>307</v>
      </c>
      <c r="E70" s="95"/>
      <c r="F70" s="95"/>
      <c r="G70" s="95"/>
      <c r="H70" s="95"/>
      <c r="I70" s="95"/>
      <c r="J70" s="58"/>
    </row>
    <row r="71" spans="1:10" ht="52.5" x14ac:dyDescent="0.35">
      <c r="A71" s="63">
        <v>71.049099999999996</v>
      </c>
      <c r="B71" s="63">
        <v>71</v>
      </c>
      <c r="C71" s="62" t="s">
        <v>136</v>
      </c>
      <c r="D71" s="40" t="s">
        <v>19</v>
      </c>
      <c r="E71" s="95" t="s">
        <v>259</v>
      </c>
      <c r="F71" s="95" t="s">
        <v>1153</v>
      </c>
      <c r="G71" s="95"/>
      <c r="H71" s="95"/>
      <c r="I71" s="95"/>
      <c r="J71" s="58" t="s">
        <v>286</v>
      </c>
    </row>
    <row r="72" spans="1:10" ht="52.5" x14ac:dyDescent="0.35">
      <c r="A72" s="74">
        <v>71.049099999999996</v>
      </c>
      <c r="B72" s="74">
        <v>71</v>
      </c>
      <c r="C72" s="62" t="s">
        <v>136</v>
      </c>
      <c r="D72" s="40" t="s">
        <v>20</v>
      </c>
      <c r="E72" s="95" t="s">
        <v>259</v>
      </c>
      <c r="F72" s="95" t="s">
        <v>1153</v>
      </c>
      <c r="G72" s="95"/>
      <c r="H72" s="95"/>
      <c r="I72" s="95" t="s">
        <v>485</v>
      </c>
      <c r="J72" s="58"/>
    </row>
    <row r="73" spans="1:10" ht="52.5" x14ac:dyDescent="0.35">
      <c r="A73" s="74">
        <v>71.049099999999996</v>
      </c>
      <c r="B73" s="74">
        <v>71</v>
      </c>
      <c r="C73" s="62" t="s">
        <v>136</v>
      </c>
      <c r="D73" s="40" t="s">
        <v>137</v>
      </c>
      <c r="E73" s="95" t="s">
        <v>259</v>
      </c>
      <c r="F73" s="95" t="s">
        <v>1154</v>
      </c>
      <c r="G73" s="95"/>
      <c r="H73" s="95"/>
      <c r="I73" s="95"/>
      <c r="J73" s="58"/>
    </row>
    <row r="74" spans="1:10" ht="39.5" x14ac:dyDescent="0.35">
      <c r="A74" s="63">
        <v>71.085499999999996</v>
      </c>
      <c r="B74" s="63">
        <v>71</v>
      </c>
      <c r="C74" s="62" t="s">
        <v>189</v>
      </c>
      <c r="D74" s="40" t="s">
        <v>47</v>
      </c>
      <c r="E74" s="95" t="s">
        <v>113</v>
      </c>
      <c r="F74" s="95"/>
      <c r="G74" s="95"/>
      <c r="H74" s="95" t="s">
        <v>502</v>
      </c>
      <c r="I74" s="95"/>
      <c r="J74" s="58"/>
    </row>
    <row r="75" spans="1:10" ht="14.5" x14ac:dyDescent="0.35">
      <c r="A75" s="74">
        <v>71.085499999999996</v>
      </c>
      <c r="B75" s="74">
        <v>71</v>
      </c>
      <c r="C75" s="62" t="s">
        <v>239</v>
      </c>
      <c r="D75" s="48" t="s">
        <v>18</v>
      </c>
      <c r="E75" s="95"/>
      <c r="F75" s="95" t="s">
        <v>411</v>
      </c>
      <c r="G75" s="95"/>
      <c r="H75" s="95"/>
      <c r="I75" s="95" t="s">
        <v>430</v>
      </c>
      <c r="J75" s="58"/>
    </row>
    <row r="76" spans="1:10" ht="14.5" x14ac:dyDescent="0.35">
      <c r="A76" s="63">
        <v>72.044399999999996</v>
      </c>
      <c r="B76" s="63">
        <v>72</v>
      </c>
      <c r="C76" s="62" t="s">
        <v>308</v>
      </c>
      <c r="D76" s="40" t="s">
        <v>309</v>
      </c>
      <c r="E76" s="95"/>
      <c r="F76" s="95"/>
      <c r="G76" s="95"/>
      <c r="H76" s="95"/>
      <c r="I76" s="95"/>
      <c r="J76" s="58"/>
    </row>
    <row r="77" spans="1:10" ht="14.5" x14ac:dyDescent="0.35">
      <c r="A77" s="72">
        <v>72.044399999999996</v>
      </c>
      <c r="B77" s="72">
        <v>72</v>
      </c>
      <c r="C77" s="62" t="s">
        <v>308</v>
      </c>
      <c r="D77" s="40" t="s">
        <v>310</v>
      </c>
      <c r="E77" s="95"/>
      <c r="F77" s="95" t="s">
        <v>482</v>
      </c>
      <c r="G77" s="95"/>
      <c r="H77" s="95"/>
      <c r="I77" s="95"/>
      <c r="J77" s="58"/>
    </row>
    <row r="78" spans="1:10" ht="14.5" x14ac:dyDescent="0.35">
      <c r="A78" s="72">
        <v>72.044399999999996</v>
      </c>
      <c r="B78" s="72">
        <v>72</v>
      </c>
      <c r="C78" s="62" t="s">
        <v>308</v>
      </c>
      <c r="D78" s="40" t="s">
        <v>311</v>
      </c>
      <c r="E78" s="95"/>
      <c r="F78" s="95" t="s">
        <v>482</v>
      </c>
      <c r="G78" s="95"/>
      <c r="H78" s="95"/>
      <c r="I78" s="95"/>
      <c r="J78" s="58"/>
    </row>
    <row r="79" spans="1:10" ht="26.5" x14ac:dyDescent="0.35">
      <c r="A79" s="63">
        <v>72.080799999999996</v>
      </c>
      <c r="B79" s="63">
        <v>72</v>
      </c>
      <c r="C79" s="62" t="s">
        <v>314</v>
      </c>
      <c r="D79" s="40" t="s">
        <v>312</v>
      </c>
      <c r="E79" s="95"/>
      <c r="F79" s="95"/>
      <c r="G79" s="95"/>
      <c r="H79" s="95" t="s">
        <v>1545</v>
      </c>
      <c r="I79" s="95"/>
      <c r="J79" s="58"/>
    </row>
    <row r="80" spans="1:10" ht="26.5" x14ac:dyDescent="0.35">
      <c r="A80" s="63">
        <v>73.028400000000005</v>
      </c>
      <c r="B80" s="63">
        <v>73</v>
      </c>
      <c r="C80" s="62" t="s">
        <v>126</v>
      </c>
      <c r="D80" s="40" t="s">
        <v>125</v>
      </c>
      <c r="E80" s="95"/>
      <c r="F80" s="95" t="s">
        <v>494</v>
      </c>
      <c r="G80" s="95"/>
      <c r="H80" s="95" t="s">
        <v>503</v>
      </c>
      <c r="I80" s="95" t="s">
        <v>431</v>
      </c>
      <c r="J80" s="58"/>
    </row>
    <row r="81" spans="1:10" s="6" customFormat="1" ht="14.5" x14ac:dyDescent="0.35">
      <c r="A81" s="72">
        <v>73.028400000000005</v>
      </c>
      <c r="B81" s="72">
        <v>73</v>
      </c>
      <c r="C81" s="62" t="s">
        <v>126</v>
      </c>
      <c r="D81" s="40" t="s">
        <v>523</v>
      </c>
      <c r="E81" s="97"/>
      <c r="F81" s="97"/>
      <c r="G81" s="97"/>
      <c r="H81" s="97"/>
      <c r="I81" s="97"/>
      <c r="J81" s="67"/>
    </row>
    <row r="82" spans="1:10" ht="39.5" x14ac:dyDescent="0.35">
      <c r="A82" s="63">
        <v>73.064800000000005</v>
      </c>
      <c r="B82" s="63">
        <v>73</v>
      </c>
      <c r="C82" s="62" t="s">
        <v>159</v>
      </c>
      <c r="D82" s="40" t="s">
        <v>28</v>
      </c>
      <c r="E82" s="95" t="s">
        <v>259</v>
      </c>
      <c r="F82" s="95" t="s">
        <v>1159</v>
      </c>
      <c r="G82" s="95"/>
      <c r="H82" s="95"/>
      <c r="I82" s="96" t="s">
        <v>430</v>
      </c>
      <c r="J82" s="58" t="s">
        <v>433</v>
      </c>
    </row>
    <row r="83" spans="1:10" ht="26.5" x14ac:dyDescent="0.35">
      <c r="A83" s="74">
        <v>73.064800000000005</v>
      </c>
      <c r="B83" s="74">
        <v>73</v>
      </c>
      <c r="C83" s="62" t="s">
        <v>159</v>
      </c>
      <c r="D83" s="40" t="s">
        <v>29</v>
      </c>
      <c r="E83" s="95" t="s">
        <v>259</v>
      </c>
      <c r="F83" s="95" t="s">
        <v>494</v>
      </c>
      <c r="G83" s="95"/>
      <c r="H83" s="95"/>
      <c r="I83" s="95"/>
      <c r="J83" s="58"/>
    </row>
    <row r="84" spans="1:10" ht="39.5" x14ac:dyDescent="0.35">
      <c r="A84" s="74">
        <v>73.064800000000005</v>
      </c>
      <c r="B84" s="74">
        <v>73</v>
      </c>
      <c r="C84" s="62" t="s">
        <v>159</v>
      </c>
      <c r="D84" s="40" t="s">
        <v>30</v>
      </c>
      <c r="E84" s="95" t="s">
        <v>259</v>
      </c>
      <c r="F84" s="95" t="s">
        <v>1159</v>
      </c>
      <c r="G84" s="95"/>
      <c r="H84" s="95"/>
      <c r="I84" s="95" t="s">
        <v>485</v>
      </c>
      <c r="J84" s="58"/>
    </row>
    <row r="85" spans="1:10" ht="14.5" x14ac:dyDescent="0.35">
      <c r="A85" s="75">
        <v>74.023700000000005</v>
      </c>
      <c r="B85" s="75">
        <v>74</v>
      </c>
      <c r="C85" s="62" t="s">
        <v>315</v>
      </c>
      <c r="D85" s="40" t="s">
        <v>316</v>
      </c>
      <c r="E85" s="95"/>
      <c r="F85" s="95"/>
      <c r="G85" s="95"/>
      <c r="H85" s="95"/>
      <c r="I85" s="95"/>
      <c r="J85" s="58"/>
    </row>
    <row r="86" spans="1:10" s="10" customFormat="1" ht="52.5" x14ac:dyDescent="0.35">
      <c r="A86" s="63">
        <v>75.0441</v>
      </c>
      <c r="B86" s="63">
        <v>75</v>
      </c>
      <c r="C86" s="62" t="s">
        <v>118</v>
      </c>
      <c r="D86" s="40" t="s">
        <v>9</v>
      </c>
      <c r="E86" s="95" t="s">
        <v>259</v>
      </c>
      <c r="F86" s="95" t="s">
        <v>1160</v>
      </c>
      <c r="G86" s="95"/>
      <c r="H86" s="95" t="s">
        <v>483</v>
      </c>
      <c r="I86" s="96" t="s">
        <v>484</v>
      </c>
      <c r="J86" s="58"/>
    </row>
    <row r="87" spans="1:10" s="7" customFormat="1" ht="14.5" x14ac:dyDescent="0.35">
      <c r="A87" s="74">
        <v>75.0441</v>
      </c>
      <c r="B87" s="74">
        <v>75</v>
      </c>
      <c r="C87" s="62" t="s">
        <v>118</v>
      </c>
      <c r="D87" s="40" t="s">
        <v>565</v>
      </c>
      <c r="E87" s="100"/>
      <c r="F87" s="100"/>
      <c r="G87" s="100"/>
      <c r="H87" s="100"/>
      <c r="I87" s="101"/>
      <c r="J87" s="99"/>
    </row>
    <row r="88" spans="1:10" ht="26.5" x14ac:dyDescent="0.35">
      <c r="A88" s="74">
        <v>75.0441</v>
      </c>
      <c r="B88" s="74">
        <v>75</v>
      </c>
      <c r="C88" s="62" t="s">
        <v>118</v>
      </c>
      <c r="D88" s="40" t="s">
        <v>566</v>
      </c>
      <c r="E88" s="95" t="s">
        <v>259</v>
      </c>
      <c r="F88" s="95" t="s">
        <v>421</v>
      </c>
      <c r="G88" s="95"/>
      <c r="H88" s="95"/>
      <c r="I88" s="95"/>
      <c r="J88" s="67" t="s">
        <v>261</v>
      </c>
    </row>
    <row r="89" spans="1:10" ht="14.5" x14ac:dyDescent="0.35">
      <c r="A89" s="75">
        <v>76.039299999999997</v>
      </c>
      <c r="B89" s="75">
        <v>76</v>
      </c>
      <c r="C89" s="62" t="s">
        <v>318</v>
      </c>
      <c r="D89" s="40" t="s">
        <v>317</v>
      </c>
      <c r="E89" s="95"/>
      <c r="F89" s="95" t="s">
        <v>482</v>
      </c>
      <c r="G89" s="95"/>
      <c r="H89" s="95"/>
      <c r="I89" s="95"/>
      <c r="J89" s="58"/>
    </row>
    <row r="90" spans="1:10" ht="14.5" x14ac:dyDescent="0.35">
      <c r="A90" s="70">
        <v>78.000799999999998</v>
      </c>
      <c r="B90" s="66">
        <v>78</v>
      </c>
      <c r="C90" s="67" t="s">
        <v>252</v>
      </c>
      <c r="D90" s="35" t="s">
        <v>104</v>
      </c>
      <c r="E90" s="95"/>
      <c r="F90" s="95"/>
      <c r="G90" s="95"/>
      <c r="H90" s="95"/>
      <c r="I90" s="95"/>
      <c r="J90" s="58"/>
    </row>
    <row r="91" spans="1:10" s="7" customFormat="1" ht="52.5" x14ac:dyDescent="0.35">
      <c r="A91" s="63">
        <v>79.054199999999994</v>
      </c>
      <c r="B91" s="63">
        <v>79</v>
      </c>
      <c r="C91" s="62" t="s">
        <v>130</v>
      </c>
      <c r="D91" s="40" t="s">
        <v>12</v>
      </c>
      <c r="E91" s="95" t="s">
        <v>259</v>
      </c>
      <c r="F91" s="95" t="s">
        <v>1161</v>
      </c>
      <c r="G91" s="95"/>
      <c r="H91" s="95"/>
      <c r="I91" s="95"/>
      <c r="J91" s="58"/>
    </row>
    <row r="92" spans="1:10" s="7" customFormat="1" ht="14.5" x14ac:dyDescent="0.35">
      <c r="A92" s="72">
        <v>79.054199999999994</v>
      </c>
      <c r="B92" s="72">
        <v>79</v>
      </c>
      <c r="C92" s="62" t="s">
        <v>130</v>
      </c>
      <c r="D92" s="40" t="s">
        <v>659</v>
      </c>
      <c r="E92" s="95"/>
      <c r="F92" s="95" t="s">
        <v>421</v>
      </c>
      <c r="G92" s="95"/>
      <c r="H92" s="95"/>
      <c r="I92" s="95"/>
      <c r="J92" s="58"/>
    </row>
    <row r="93" spans="1:10" ht="39.5" x14ac:dyDescent="0.35">
      <c r="A93" s="63">
        <v>80.049499999999995</v>
      </c>
      <c r="B93" s="63">
        <v>80</v>
      </c>
      <c r="C93" s="62" t="s">
        <v>206</v>
      </c>
      <c r="D93" s="44" t="s">
        <v>204</v>
      </c>
      <c r="E93" s="95" t="s">
        <v>113</v>
      </c>
      <c r="F93" s="95" t="s">
        <v>411</v>
      </c>
      <c r="G93" s="95"/>
      <c r="H93" s="95"/>
      <c r="I93" s="95" t="s">
        <v>436</v>
      </c>
      <c r="J93" s="58" t="s">
        <v>205</v>
      </c>
    </row>
    <row r="94" spans="1:10" ht="14.5" x14ac:dyDescent="0.35">
      <c r="A94" s="72">
        <v>80.049499999999995</v>
      </c>
      <c r="B94" s="72">
        <v>80</v>
      </c>
      <c r="C94" s="62" t="s">
        <v>206</v>
      </c>
      <c r="D94" s="44" t="s">
        <v>569</v>
      </c>
      <c r="E94" s="95"/>
      <c r="F94" s="95"/>
      <c r="G94" s="95"/>
      <c r="H94" s="95"/>
      <c r="I94" s="95"/>
      <c r="J94" s="58"/>
    </row>
    <row r="95" spans="1:10" ht="26.5" x14ac:dyDescent="0.35">
      <c r="A95" s="63">
        <v>81.033500000000004</v>
      </c>
      <c r="B95" s="63">
        <v>81</v>
      </c>
      <c r="C95" s="62" t="s">
        <v>161</v>
      </c>
      <c r="D95" s="40" t="s">
        <v>160</v>
      </c>
      <c r="E95" s="95"/>
      <c r="F95" s="95" t="s">
        <v>480</v>
      </c>
      <c r="G95" s="95"/>
      <c r="H95" s="95"/>
      <c r="I95" s="95"/>
      <c r="J95" s="58"/>
    </row>
    <row r="96" spans="1:10" ht="14.5" x14ac:dyDescent="0.35">
      <c r="A96" s="72">
        <v>81.033500000000004</v>
      </c>
      <c r="B96" s="72">
        <v>81</v>
      </c>
      <c r="C96" s="62" t="s">
        <v>161</v>
      </c>
      <c r="D96" s="40" t="s">
        <v>620</v>
      </c>
      <c r="E96" s="95"/>
      <c r="F96" s="95"/>
      <c r="G96" s="95"/>
      <c r="H96" s="95"/>
      <c r="I96" s="95"/>
      <c r="J96" s="58"/>
    </row>
    <row r="97" spans="1:10" ht="14.5" x14ac:dyDescent="0.35">
      <c r="A97" s="66">
        <v>81.069900000000004</v>
      </c>
      <c r="B97" s="66">
        <v>81</v>
      </c>
      <c r="C97" s="62" t="s">
        <v>237</v>
      </c>
      <c r="D97" s="40" t="s">
        <v>78</v>
      </c>
      <c r="E97" s="95"/>
      <c r="F97" s="95"/>
      <c r="G97" s="95"/>
      <c r="H97" s="95" t="s">
        <v>505</v>
      </c>
      <c r="I97" s="95"/>
      <c r="J97" s="58" t="s">
        <v>287</v>
      </c>
    </row>
    <row r="98" spans="1:10" ht="14.5" x14ac:dyDescent="0.35">
      <c r="A98" s="71">
        <v>81.069900000000004</v>
      </c>
      <c r="B98" s="71">
        <v>81</v>
      </c>
      <c r="C98" s="62" t="s">
        <v>237</v>
      </c>
      <c r="D98" s="48" t="s">
        <v>80</v>
      </c>
      <c r="E98" s="95"/>
      <c r="F98" s="95" t="s">
        <v>472</v>
      </c>
      <c r="G98" s="95"/>
      <c r="H98" s="95"/>
      <c r="I98" s="95"/>
      <c r="J98" s="58"/>
    </row>
    <row r="99" spans="1:10" ht="26.5" x14ac:dyDescent="0.35">
      <c r="A99" s="63">
        <v>82.065100000000001</v>
      </c>
      <c r="B99" s="63">
        <v>82</v>
      </c>
      <c r="C99" s="62" t="s">
        <v>218</v>
      </c>
      <c r="D99" s="40" t="s">
        <v>67</v>
      </c>
      <c r="E99" s="95" t="s">
        <v>259</v>
      </c>
      <c r="F99" s="95" t="s">
        <v>480</v>
      </c>
      <c r="G99" s="95"/>
      <c r="H99" s="95"/>
      <c r="I99" s="95" t="s">
        <v>428</v>
      </c>
      <c r="J99" s="58"/>
    </row>
    <row r="100" spans="1:10" ht="14.5" x14ac:dyDescent="0.35">
      <c r="A100" s="74">
        <v>82.065100000000001</v>
      </c>
      <c r="B100" s="74">
        <v>82</v>
      </c>
      <c r="C100" s="62" t="s">
        <v>218</v>
      </c>
      <c r="D100" s="40" t="s">
        <v>68</v>
      </c>
      <c r="E100" s="95" t="s">
        <v>113</v>
      </c>
      <c r="F100" s="95" t="s">
        <v>411</v>
      </c>
      <c r="G100" s="95"/>
      <c r="H100" s="95"/>
      <c r="I100" s="95"/>
      <c r="J100" s="58"/>
    </row>
    <row r="101" spans="1:10" ht="52.5" x14ac:dyDescent="0.35">
      <c r="A101" s="63">
        <v>83.049099999999996</v>
      </c>
      <c r="B101" s="63">
        <v>83</v>
      </c>
      <c r="C101" s="62" t="s">
        <v>132</v>
      </c>
      <c r="D101" s="40" t="s">
        <v>14</v>
      </c>
      <c r="E101" s="95" t="s">
        <v>259</v>
      </c>
      <c r="F101" s="95" t="s">
        <v>1153</v>
      </c>
      <c r="G101" s="95"/>
      <c r="H101" s="95"/>
      <c r="I101" s="96" t="s">
        <v>486</v>
      </c>
      <c r="J101" s="58"/>
    </row>
    <row r="102" spans="1:10" ht="14.5" x14ac:dyDescent="0.35">
      <c r="A102" s="74">
        <v>83.049099999999996</v>
      </c>
      <c r="B102" s="74">
        <v>83</v>
      </c>
      <c r="C102" s="62" t="s">
        <v>132</v>
      </c>
      <c r="D102" s="40" t="s">
        <v>572</v>
      </c>
      <c r="E102" s="95"/>
      <c r="F102" s="95" t="s">
        <v>421</v>
      </c>
      <c r="G102" s="95"/>
      <c r="H102" s="95"/>
      <c r="I102" s="96"/>
      <c r="J102" s="58"/>
    </row>
    <row r="103" spans="1:10" ht="14.5" x14ac:dyDescent="0.35">
      <c r="A103" s="74">
        <v>83.049099999999996</v>
      </c>
      <c r="B103" s="74">
        <v>83</v>
      </c>
      <c r="C103" s="62" t="s">
        <v>132</v>
      </c>
      <c r="D103" s="40" t="s">
        <v>15</v>
      </c>
      <c r="E103" s="95"/>
      <c r="F103" s="95" t="s">
        <v>1162</v>
      </c>
      <c r="G103" s="95"/>
      <c r="H103" s="95"/>
      <c r="I103" s="95"/>
      <c r="J103" s="67" t="s">
        <v>288</v>
      </c>
    </row>
    <row r="104" spans="1:10" ht="14.5" x14ac:dyDescent="0.35">
      <c r="A104" s="63">
        <v>84.080799999999996</v>
      </c>
      <c r="B104" s="66">
        <v>84</v>
      </c>
      <c r="C104" s="62" t="s">
        <v>249</v>
      </c>
      <c r="D104" s="40" t="s">
        <v>88</v>
      </c>
      <c r="E104" s="95" t="s">
        <v>113</v>
      </c>
      <c r="F104" s="95" t="s">
        <v>482</v>
      </c>
      <c r="G104" s="95"/>
      <c r="H104" s="95"/>
      <c r="I104" s="95"/>
      <c r="J104" s="58"/>
    </row>
    <row r="105" spans="1:10" ht="14.5" x14ac:dyDescent="0.35">
      <c r="A105" s="63">
        <v>85.010599999999997</v>
      </c>
      <c r="B105" s="66">
        <v>85</v>
      </c>
      <c r="C105" s="62" t="s">
        <v>225</v>
      </c>
      <c r="D105" s="40" t="s">
        <v>89</v>
      </c>
      <c r="E105" s="95" t="s">
        <v>113</v>
      </c>
      <c r="F105" s="95"/>
      <c r="G105" s="95"/>
      <c r="H105" s="95"/>
      <c r="I105" s="95"/>
      <c r="J105" s="58"/>
    </row>
    <row r="106" spans="1:10" ht="39.5" x14ac:dyDescent="0.35">
      <c r="A106" s="63">
        <v>85.028400000000005</v>
      </c>
      <c r="B106" s="63">
        <v>85</v>
      </c>
      <c r="C106" s="62" t="s">
        <v>120</v>
      </c>
      <c r="D106" s="40" t="s">
        <v>119</v>
      </c>
      <c r="E106" s="95"/>
      <c r="F106" s="95" t="s">
        <v>480</v>
      </c>
      <c r="G106" s="95"/>
      <c r="H106" s="95"/>
      <c r="I106" s="95" t="s">
        <v>438</v>
      </c>
      <c r="J106" s="58"/>
    </row>
    <row r="107" spans="1:10" ht="26.5" x14ac:dyDescent="0.35">
      <c r="A107" s="63">
        <v>85.064800000000005</v>
      </c>
      <c r="B107" s="63">
        <v>85</v>
      </c>
      <c r="C107" s="62" t="s">
        <v>163</v>
      </c>
      <c r="D107" s="40" t="s">
        <v>32</v>
      </c>
      <c r="E107" s="95" t="s">
        <v>259</v>
      </c>
      <c r="F107" s="95" t="s">
        <v>482</v>
      </c>
      <c r="G107" s="95"/>
      <c r="H107" s="95" t="s">
        <v>411</v>
      </c>
      <c r="I107" s="95" t="s">
        <v>487</v>
      </c>
      <c r="J107" s="58"/>
    </row>
    <row r="108" spans="1:10" ht="14.5" x14ac:dyDescent="0.35">
      <c r="A108" s="74">
        <v>85.064800000000005</v>
      </c>
      <c r="B108" s="74">
        <v>85</v>
      </c>
      <c r="C108" s="62" t="s">
        <v>163</v>
      </c>
      <c r="D108" s="40" t="s">
        <v>496</v>
      </c>
      <c r="E108" s="95" t="s">
        <v>113</v>
      </c>
      <c r="F108" s="95" t="s">
        <v>493</v>
      </c>
      <c r="G108" s="95"/>
      <c r="H108" s="95"/>
      <c r="I108" s="95"/>
      <c r="J108" s="58" t="s">
        <v>882</v>
      </c>
    </row>
    <row r="109" spans="1:10" s="10" customFormat="1" ht="14.5" x14ac:dyDescent="0.35">
      <c r="A109" s="74">
        <v>85.064800000000005</v>
      </c>
      <c r="B109" s="74">
        <v>85</v>
      </c>
      <c r="C109" s="62" t="s">
        <v>163</v>
      </c>
      <c r="D109" s="40" t="s">
        <v>33</v>
      </c>
      <c r="E109" s="95" t="s">
        <v>113</v>
      </c>
      <c r="F109" s="95"/>
      <c r="G109" s="95"/>
      <c r="H109" s="95"/>
      <c r="I109" s="95"/>
      <c r="J109" s="58" t="s">
        <v>289</v>
      </c>
    </row>
    <row r="110" spans="1:10" ht="14.5" x14ac:dyDescent="0.35">
      <c r="A110" s="76">
        <v>86.06</v>
      </c>
      <c r="B110" s="75">
        <v>86</v>
      </c>
      <c r="C110" s="62" t="s">
        <v>321</v>
      </c>
      <c r="D110" s="40" t="s">
        <v>322</v>
      </c>
      <c r="E110" s="95"/>
      <c r="F110" s="95" t="s">
        <v>482</v>
      </c>
      <c r="G110" s="95"/>
      <c r="H110" s="95"/>
      <c r="I110" s="95"/>
      <c r="J110" s="58"/>
    </row>
    <row r="111" spans="1:10" ht="14.5" x14ac:dyDescent="0.35">
      <c r="A111" s="77">
        <v>86.06</v>
      </c>
      <c r="B111" s="72">
        <v>86</v>
      </c>
      <c r="C111" s="62" t="s">
        <v>321</v>
      </c>
      <c r="D111" s="40" t="s">
        <v>323</v>
      </c>
      <c r="E111" s="95"/>
      <c r="F111" s="95"/>
      <c r="G111" s="95"/>
      <c r="H111" s="95"/>
      <c r="I111" s="95"/>
      <c r="J111" s="58"/>
    </row>
    <row r="112" spans="1:10" ht="14.5" x14ac:dyDescent="0.35">
      <c r="A112" s="77">
        <v>86.06</v>
      </c>
      <c r="B112" s="72">
        <v>86</v>
      </c>
      <c r="C112" s="62" t="s">
        <v>321</v>
      </c>
      <c r="D112" s="40" t="s">
        <v>324</v>
      </c>
      <c r="E112" s="95"/>
      <c r="F112" s="95"/>
      <c r="G112" s="95"/>
      <c r="H112" s="95"/>
      <c r="I112" s="95"/>
      <c r="J112" s="58"/>
    </row>
    <row r="113" spans="1:10" ht="52.5" x14ac:dyDescent="0.35">
      <c r="A113" s="63">
        <v>87.0441</v>
      </c>
      <c r="B113" s="63">
        <v>87</v>
      </c>
      <c r="C113" s="62" t="s">
        <v>129</v>
      </c>
      <c r="D113" s="40" t="s">
        <v>128</v>
      </c>
      <c r="E113" s="95" t="s">
        <v>259</v>
      </c>
      <c r="F113" s="95" t="s">
        <v>1153</v>
      </c>
      <c r="G113" s="95"/>
      <c r="H113" s="95"/>
      <c r="I113" s="95" t="s">
        <v>1163</v>
      </c>
      <c r="J113" s="58"/>
    </row>
    <row r="114" spans="1:10" ht="14.5" x14ac:dyDescent="0.35">
      <c r="A114" s="72">
        <v>87.0441</v>
      </c>
      <c r="B114" s="72">
        <v>87</v>
      </c>
      <c r="C114" s="62" t="s">
        <v>129</v>
      </c>
      <c r="D114" s="40" t="s">
        <v>573</v>
      </c>
      <c r="E114" s="95"/>
      <c r="F114" s="95"/>
      <c r="G114" s="95"/>
      <c r="H114" s="95"/>
      <c r="I114" s="95"/>
      <c r="J114" s="58"/>
    </row>
    <row r="115" spans="1:10" ht="26.5" x14ac:dyDescent="0.35">
      <c r="A115" s="72">
        <v>87.0441</v>
      </c>
      <c r="B115" s="72">
        <v>87</v>
      </c>
      <c r="C115" s="62" t="s">
        <v>129</v>
      </c>
      <c r="D115" s="40" t="s">
        <v>574</v>
      </c>
      <c r="E115" s="95"/>
      <c r="F115" s="95"/>
      <c r="G115" s="95"/>
      <c r="H115" s="95" t="s">
        <v>1164</v>
      </c>
      <c r="I115" s="95"/>
      <c r="J115" s="58"/>
    </row>
    <row r="116" spans="1:10" ht="26.5" x14ac:dyDescent="0.35">
      <c r="A116" s="63">
        <v>87.080399999999997</v>
      </c>
      <c r="B116" s="66">
        <v>87</v>
      </c>
      <c r="C116" s="62" t="s">
        <v>250</v>
      </c>
      <c r="D116" s="54" t="s">
        <v>90</v>
      </c>
      <c r="E116" s="95" t="s">
        <v>259</v>
      </c>
      <c r="F116" s="95" t="s">
        <v>480</v>
      </c>
      <c r="G116" s="95"/>
      <c r="H116" s="95"/>
      <c r="I116" s="95" t="s">
        <v>479</v>
      </c>
      <c r="J116" s="58" t="s">
        <v>881</v>
      </c>
    </row>
    <row r="117" spans="1:10" ht="26.5" x14ac:dyDescent="0.35">
      <c r="A117" s="72">
        <v>87.080399999999997</v>
      </c>
      <c r="B117" s="73">
        <v>87</v>
      </c>
      <c r="C117" s="62" t="s">
        <v>250</v>
      </c>
      <c r="D117" s="54" t="s">
        <v>91</v>
      </c>
      <c r="E117" s="95" t="s">
        <v>259</v>
      </c>
      <c r="F117" s="95" t="s">
        <v>411</v>
      </c>
      <c r="G117" s="95"/>
      <c r="H117" s="95"/>
      <c r="I117" s="95"/>
      <c r="J117" s="58"/>
    </row>
    <row r="118" spans="1:10" ht="39.5" x14ac:dyDescent="0.35">
      <c r="A118" s="72">
        <v>87.080399999999997</v>
      </c>
      <c r="B118" s="73">
        <v>87</v>
      </c>
      <c r="C118" s="62" t="s">
        <v>250</v>
      </c>
      <c r="D118" s="54" t="s">
        <v>92</v>
      </c>
      <c r="E118" s="95" t="s">
        <v>259</v>
      </c>
      <c r="F118" s="95" t="s">
        <v>475</v>
      </c>
      <c r="G118" s="95"/>
      <c r="H118" s="95"/>
      <c r="I118" s="95" t="s">
        <v>479</v>
      </c>
      <c r="J118" s="58"/>
    </row>
    <row r="119" spans="1:10" ht="39.5" x14ac:dyDescent="0.35">
      <c r="A119" s="72">
        <v>87.080399999999997</v>
      </c>
      <c r="B119" s="73">
        <v>87</v>
      </c>
      <c r="C119" s="62" t="s">
        <v>250</v>
      </c>
      <c r="D119" s="54" t="s">
        <v>93</v>
      </c>
      <c r="E119" s="95" t="s">
        <v>259</v>
      </c>
      <c r="F119" s="95" t="s">
        <v>475</v>
      </c>
      <c r="G119" s="95"/>
      <c r="H119" s="95"/>
      <c r="I119" s="95" t="s">
        <v>479</v>
      </c>
      <c r="J119" s="58"/>
    </row>
    <row r="120" spans="1:10" ht="39.5" x14ac:dyDescent="0.35">
      <c r="A120" s="76">
        <v>89.023300000000006</v>
      </c>
      <c r="B120" s="75">
        <v>89</v>
      </c>
      <c r="C120" s="62" t="s">
        <v>325</v>
      </c>
      <c r="D120" s="40" t="s">
        <v>326</v>
      </c>
      <c r="E120" s="95"/>
      <c r="F120" s="95"/>
      <c r="G120" s="95" t="s">
        <v>284</v>
      </c>
      <c r="H120" s="95"/>
      <c r="I120" s="95"/>
      <c r="J120" s="58"/>
    </row>
    <row r="121" spans="1:10" ht="52.5" x14ac:dyDescent="0.35">
      <c r="A121" s="63">
        <v>89.059700000000007</v>
      </c>
      <c r="B121" s="63">
        <v>89</v>
      </c>
      <c r="C121" s="62" t="s">
        <v>186</v>
      </c>
      <c r="D121" s="40" t="s">
        <v>44</v>
      </c>
      <c r="E121" s="95" t="s">
        <v>259</v>
      </c>
      <c r="F121" s="95"/>
      <c r="G121" s="95"/>
      <c r="H121" s="95" t="s">
        <v>507</v>
      </c>
      <c r="I121" s="95" t="s">
        <v>435</v>
      </c>
      <c r="J121" s="58"/>
    </row>
    <row r="122" spans="1:10" ht="14.5" x14ac:dyDescent="0.35">
      <c r="A122" s="76">
        <v>90.055000000000007</v>
      </c>
      <c r="B122" s="75">
        <v>90</v>
      </c>
      <c r="C122" s="62" t="s">
        <v>327</v>
      </c>
      <c r="D122" s="40" t="s">
        <v>328</v>
      </c>
      <c r="E122" s="95"/>
      <c r="F122" s="95"/>
      <c r="G122" s="95"/>
      <c r="H122" s="95"/>
      <c r="I122" s="95"/>
      <c r="J122" s="58"/>
    </row>
    <row r="123" spans="1:10" ht="14.5" x14ac:dyDescent="0.35">
      <c r="A123" s="76">
        <v>91.075400000000002</v>
      </c>
      <c r="B123" s="75">
        <v>91</v>
      </c>
      <c r="C123" s="62" t="s">
        <v>329</v>
      </c>
      <c r="D123" s="40" t="s">
        <v>331</v>
      </c>
      <c r="E123" s="95"/>
      <c r="F123" s="95"/>
      <c r="G123" s="95"/>
      <c r="H123" s="95"/>
      <c r="I123" s="95"/>
      <c r="J123" s="58"/>
    </row>
    <row r="124" spans="1:10" ht="14.5" x14ac:dyDescent="0.35">
      <c r="A124" s="76">
        <v>92.049499999999995</v>
      </c>
      <c r="B124" s="75">
        <v>92</v>
      </c>
      <c r="C124" s="62" t="s">
        <v>392</v>
      </c>
      <c r="D124" s="40" t="s">
        <v>330</v>
      </c>
      <c r="E124" s="95"/>
      <c r="F124" s="95"/>
      <c r="G124" s="95"/>
      <c r="H124" s="95"/>
      <c r="I124" s="95"/>
      <c r="J124" s="58"/>
    </row>
    <row r="125" spans="1:10" ht="52.5" x14ac:dyDescent="0.35">
      <c r="A125" s="63">
        <v>93.069900000000004</v>
      </c>
      <c r="B125" s="63">
        <v>93</v>
      </c>
      <c r="C125" s="62" t="s">
        <v>148</v>
      </c>
      <c r="D125" s="40" t="s">
        <v>24</v>
      </c>
      <c r="E125" s="95" t="s">
        <v>259</v>
      </c>
      <c r="F125" s="95" t="s">
        <v>1153</v>
      </c>
      <c r="G125" s="95"/>
      <c r="H125" s="95"/>
      <c r="I125" s="95" t="s">
        <v>479</v>
      </c>
      <c r="J125" s="58"/>
    </row>
    <row r="126" spans="1:10" ht="14.5" x14ac:dyDescent="0.35">
      <c r="A126" s="63">
        <v>94.028700000000001</v>
      </c>
      <c r="B126" s="63">
        <v>94</v>
      </c>
      <c r="C126" s="62" t="s">
        <v>251</v>
      </c>
      <c r="D126" s="102" t="s">
        <v>94</v>
      </c>
      <c r="E126" s="95"/>
      <c r="F126" s="95"/>
      <c r="G126" s="95"/>
      <c r="H126" s="95"/>
      <c r="I126" s="95"/>
      <c r="J126" s="58"/>
    </row>
    <row r="127" spans="1:10" ht="14.5" x14ac:dyDescent="0.35">
      <c r="A127" s="74">
        <v>94.028700000000001</v>
      </c>
      <c r="B127" s="74">
        <v>94</v>
      </c>
      <c r="C127" s="62" t="s">
        <v>251</v>
      </c>
      <c r="D127" s="102" t="s">
        <v>95</v>
      </c>
      <c r="E127" s="95"/>
      <c r="F127" s="95" t="s">
        <v>482</v>
      </c>
      <c r="G127" s="95"/>
      <c r="H127" s="95"/>
      <c r="I127" s="95"/>
      <c r="J127" s="58"/>
    </row>
    <row r="128" spans="1:10" ht="14.5" x14ac:dyDescent="0.35">
      <c r="A128" s="76">
        <v>94.065100000000001</v>
      </c>
      <c r="B128" s="75">
        <v>94</v>
      </c>
      <c r="C128" s="62" t="s">
        <v>334</v>
      </c>
      <c r="D128" s="40" t="s">
        <v>393</v>
      </c>
      <c r="E128" s="95" t="s">
        <v>113</v>
      </c>
      <c r="F128" s="95"/>
      <c r="G128" s="95"/>
      <c r="H128" s="95"/>
      <c r="I128" s="95"/>
      <c r="J128" s="58"/>
    </row>
    <row r="129" spans="1:10" ht="14.5" x14ac:dyDescent="0.35">
      <c r="A129" s="77">
        <v>94.065100000000001</v>
      </c>
      <c r="B129" s="72">
        <v>94</v>
      </c>
      <c r="C129" s="62" t="s">
        <v>334</v>
      </c>
      <c r="D129" s="40" t="s">
        <v>394</v>
      </c>
      <c r="E129" s="95" t="s">
        <v>113</v>
      </c>
      <c r="F129" s="95"/>
      <c r="G129" s="95"/>
      <c r="H129" s="95"/>
      <c r="I129" s="95"/>
      <c r="J129" s="58"/>
    </row>
    <row r="130" spans="1:10" ht="26.5" x14ac:dyDescent="0.35">
      <c r="A130" s="76">
        <v>94.998400000000004</v>
      </c>
      <c r="B130" s="75">
        <v>95</v>
      </c>
      <c r="C130" s="62" t="s">
        <v>409</v>
      </c>
      <c r="D130" s="40" t="s">
        <v>335</v>
      </c>
      <c r="E130" s="95"/>
      <c r="F130" s="95"/>
      <c r="G130" s="95"/>
      <c r="H130" s="95" t="s">
        <v>1166</v>
      </c>
      <c r="I130" s="95"/>
      <c r="J130" s="58"/>
    </row>
    <row r="131" spans="1:10" ht="52.5" x14ac:dyDescent="0.35">
      <c r="A131" s="63">
        <v>95.049099999999996</v>
      </c>
      <c r="B131" s="63">
        <v>95</v>
      </c>
      <c r="C131" s="62" t="s">
        <v>133</v>
      </c>
      <c r="D131" s="40" t="s">
        <v>16</v>
      </c>
      <c r="E131" s="95" t="s">
        <v>113</v>
      </c>
      <c r="F131" s="95" t="s">
        <v>1165</v>
      </c>
      <c r="G131" s="95"/>
      <c r="H131" s="95"/>
      <c r="I131" s="95"/>
      <c r="J131" s="58"/>
    </row>
    <row r="132" spans="1:10" ht="26.5" x14ac:dyDescent="0.35">
      <c r="A132" s="76">
        <v>96.044399999999996</v>
      </c>
      <c r="B132" s="75">
        <v>96</v>
      </c>
      <c r="C132" s="62" t="s">
        <v>332</v>
      </c>
      <c r="D132" s="40" t="s">
        <v>333</v>
      </c>
      <c r="E132" s="95"/>
      <c r="F132" s="95"/>
      <c r="G132" s="95"/>
      <c r="H132" s="95" t="s">
        <v>508</v>
      </c>
      <c r="I132" s="95"/>
      <c r="J132" s="58"/>
    </row>
    <row r="133" spans="1:10" ht="14.5" x14ac:dyDescent="0.35">
      <c r="A133" s="76">
        <v>96.080799999999996</v>
      </c>
      <c r="B133" s="75">
        <v>96</v>
      </c>
      <c r="C133" s="62" t="s">
        <v>336</v>
      </c>
      <c r="D133" s="40" t="s">
        <v>395</v>
      </c>
      <c r="E133" s="95" t="s">
        <v>113</v>
      </c>
      <c r="F133" s="95" t="s">
        <v>482</v>
      </c>
      <c r="G133" s="95"/>
      <c r="H133" s="95"/>
      <c r="I133" s="95"/>
      <c r="J133" s="58"/>
    </row>
    <row r="134" spans="1:10" ht="14.5" x14ac:dyDescent="0.35">
      <c r="A134" s="77">
        <v>96.080799999999996</v>
      </c>
      <c r="B134" s="72">
        <v>96</v>
      </c>
      <c r="C134" s="62" t="s">
        <v>336</v>
      </c>
      <c r="D134" s="40" t="s">
        <v>397</v>
      </c>
      <c r="E134" s="95" t="s">
        <v>113</v>
      </c>
      <c r="F134" s="95"/>
      <c r="G134" s="95"/>
      <c r="H134" s="95"/>
      <c r="I134" s="95"/>
      <c r="J134" s="58"/>
    </row>
    <row r="135" spans="1:10" ht="14.5" x14ac:dyDescent="0.35">
      <c r="A135" s="77">
        <v>96.080799999999996</v>
      </c>
      <c r="B135" s="72">
        <v>96</v>
      </c>
      <c r="C135" s="62" t="s">
        <v>336</v>
      </c>
      <c r="D135" s="40" t="s">
        <v>396</v>
      </c>
      <c r="E135" s="95" t="s">
        <v>113</v>
      </c>
      <c r="F135" s="95"/>
      <c r="G135" s="95"/>
      <c r="H135" s="95"/>
      <c r="I135" s="95"/>
      <c r="J135" s="58"/>
    </row>
    <row r="136" spans="1:10" ht="52.5" x14ac:dyDescent="0.35">
      <c r="A136" s="63">
        <v>97.028400000000005</v>
      </c>
      <c r="B136" s="63">
        <v>97</v>
      </c>
      <c r="C136" s="62" t="s">
        <v>112</v>
      </c>
      <c r="D136" s="40" t="s">
        <v>2</v>
      </c>
      <c r="E136" s="95" t="s">
        <v>259</v>
      </c>
      <c r="F136" s="95" t="s">
        <v>1152</v>
      </c>
      <c r="G136" s="95"/>
      <c r="H136" s="95"/>
      <c r="I136" s="96" t="s">
        <v>477</v>
      </c>
      <c r="J136" s="58"/>
    </row>
    <row r="137" spans="1:10" ht="65.5" x14ac:dyDescent="0.35">
      <c r="A137" s="74">
        <v>97.028400000000005</v>
      </c>
      <c r="B137" s="74">
        <v>97</v>
      </c>
      <c r="C137" s="62" t="s">
        <v>112</v>
      </c>
      <c r="D137" s="40" t="s">
        <v>3</v>
      </c>
      <c r="E137" s="95" t="s">
        <v>259</v>
      </c>
      <c r="F137" s="95" t="s">
        <v>1153</v>
      </c>
      <c r="G137" s="95"/>
      <c r="H137" s="95"/>
      <c r="I137" s="95" t="s">
        <v>490</v>
      </c>
      <c r="J137" s="58" t="s">
        <v>260</v>
      </c>
    </row>
    <row r="138" spans="1:10" ht="26.5" x14ac:dyDescent="0.35">
      <c r="A138" s="74">
        <v>97.028400000000005</v>
      </c>
      <c r="B138" s="74">
        <v>97</v>
      </c>
      <c r="C138" s="62" t="s">
        <v>112</v>
      </c>
      <c r="D138" s="40" t="s">
        <v>4</v>
      </c>
      <c r="E138" s="95" t="s">
        <v>259</v>
      </c>
      <c r="F138" s="95" t="s">
        <v>411</v>
      </c>
      <c r="G138" s="95"/>
      <c r="H138" s="95"/>
      <c r="I138" s="95" t="s">
        <v>430</v>
      </c>
      <c r="J138" s="67" t="s">
        <v>258</v>
      </c>
    </row>
    <row r="139" spans="1:10" ht="52.5" x14ac:dyDescent="0.35">
      <c r="A139" s="63">
        <v>97.064800000000005</v>
      </c>
      <c r="B139" s="63">
        <v>97</v>
      </c>
      <c r="C139" s="62" t="s">
        <v>144</v>
      </c>
      <c r="D139" s="40" t="s">
        <v>22</v>
      </c>
      <c r="E139" s="95" t="s">
        <v>259</v>
      </c>
      <c r="F139" s="95" t="s">
        <v>1153</v>
      </c>
      <c r="G139" s="95"/>
      <c r="H139" s="95"/>
      <c r="I139" s="95" t="s">
        <v>488</v>
      </c>
      <c r="J139" s="58"/>
    </row>
    <row r="140" spans="1:10" ht="39.5" x14ac:dyDescent="0.35">
      <c r="A140" s="74">
        <v>97.064800000000005</v>
      </c>
      <c r="B140" s="74">
        <v>97</v>
      </c>
      <c r="C140" s="62" t="s">
        <v>144</v>
      </c>
      <c r="D140" s="40" t="s">
        <v>23</v>
      </c>
      <c r="E140" s="95" t="s">
        <v>259</v>
      </c>
      <c r="F140" s="95" t="s">
        <v>1156</v>
      </c>
      <c r="G140" s="95"/>
      <c r="H140" s="95"/>
      <c r="I140" s="95" t="s">
        <v>489</v>
      </c>
      <c r="J140" s="58"/>
    </row>
    <row r="141" spans="1:10" ht="39.5" x14ac:dyDescent="0.35">
      <c r="A141" s="74">
        <v>97.064800000000005</v>
      </c>
      <c r="B141" s="74">
        <v>97</v>
      </c>
      <c r="C141" s="62" t="s">
        <v>144</v>
      </c>
      <c r="D141" s="40" t="s">
        <v>145</v>
      </c>
      <c r="E141" s="95" t="s">
        <v>113</v>
      </c>
      <c r="F141" s="95" t="s">
        <v>1158</v>
      </c>
      <c r="G141" s="95"/>
      <c r="H141" s="95"/>
      <c r="I141" s="95" t="s">
        <v>439</v>
      </c>
      <c r="J141" s="58" t="s">
        <v>440</v>
      </c>
    </row>
    <row r="142" spans="1:10" ht="14.5" x14ac:dyDescent="0.35">
      <c r="A142" s="76">
        <v>97.101200000000006</v>
      </c>
      <c r="B142" s="75">
        <v>97</v>
      </c>
      <c r="C142" s="62" t="s">
        <v>337</v>
      </c>
      <c r="D142" s="40" t="s">
        <v>441</v>
      </c>
      <c r="E142" s="95"/>
      <c r="F142" s="95" t="s">
        <v>411</v>
      </c>
      <c r="G142" s="95"/>
      <c r="H142" s="95"/>
      <c r="I142" s="95" t="s">
        <v>430</v>
      </c>
      <c r="J142" s="58"/>
    </row>
    <row r="143" spans="1:10" ht="26.5" x14ac:dyDescent="0.35">
      <c r="A143" s="76">
        <v>98.096400000000003</v>
      </c>
      <c r="B143" s="75">
        <v>98</v>
      </c>
      <c r="C143" s="62" t="s">
        <v>338</v>
      </c>
      <c r="D143" s="40" t="s">
        <v>398</v>
      </c>
      <c r="E143" s="95" t="s">
        <v>259</v>
      </c>
      <c r="F143" s="95" t="s">
        <v>482</v>
      </c>
      <c r="G143" s="95"/>
      <c r="H143" s="95"/>
      <c r="I143" s="95"/>
      <c r="J143" s="58"/>
    </row>
    <row r="144" spans="1:10" ht="14.5" x14ac:dyDescent="0.35">
      <c r="A144" s="63">
        <v>99.026300000000006</v>
      </c>
      <c r="B144" s="63">
        <v>99</v>
      </c>
      <c r="C144" s="62" t="s">
        <v>219</v>
      </c>
      <c r="D144" s="40" t="s">
        <v>96</v>
      </c>
      <c r="E144" s="95" t="s">
        <v>113</v>
      </c>
      <c r="F144" s="95" t="s">
        <v>482</v>
      </c>
      <c r="G144" s="95"/>
      <c r="H144" s="95"/>
      <c r="I144" s="95"/>
      <c r="J144" s="58"/>
    </row>
    <row r="145" spans="1:10" s="9" customFormat="1" ht="26.5" x14ac:dyDescent="0.35">
      <c r="A145" s="75">
        <v>99.0441</v>
      </c>
      <c r="B145" s="75">
        <v>99</v>
      </c>
      <c r="C145" s="78" t="s">
        <v>142</v>
      </c>
      <c r="D145" s="44" t="s">
        <v>466</v>
      </c>
      <c r="E145" s="103" t="s">
        <v>113</v>
      </c>
      <c r="F145" s="103" t="s">
        <v>411</v>
      </c>
      <c r="G145" s="103" t="s">
        <v>467</v>
      </c>
      <c r="H145" s="103"/>
      <c r="I145" s="103" t="s">
        <v>439</v>
      </c>
      <c r="J145" s="60" t="s">
        <v>143</v>
      </c>
    </row>
    <row r="146" spans="1:10" s="9" customFormat="1" ht="14.5" x14ac:dyDescent="0.35">
      <c r="A146" s="72">
        <v>99.0441</v>
      </c>
      <c r="B146" s="72">
        <v>99</v>
      </c>
      <c r="C146" s="78" t="s">
        <v>142</v>
      </c>
      <c r="D146" s="44" t="s">
        <v>574</v>
      </c>
      <c r="E146" s="103"/>
      <c r="F146" s="103"/>
      <c r="G146" s="103"/>
      <c r="H146" s="103"/>
      <c r="I146" s="103"/>
      <c r="J146" s="60"/>
    </row>
    <row r="147" spans="1:10" ht="39.5" x14ac:dyDescent="0.35">
      <c r="A147" s="63">
        <v>99.080399999999997</v>
      </c>
      <c r="B147" s="63">
        <v>99</v>
      </c>
      <c r="C147" s="62" t="s">
        <v>199</v>
      </c>
      <c r="D147" s="40" t="s">
        <v>58</v>
      </c>
      <c r="E147" s="95" t="s">
        <v>113</v>
      </c>
      <c r="F147" s="95"/>
      <c r="G147" s="95"/>
      <c r="H147" s="95" t="s">
        <v>510</v>
      </c>
      <c r="I147" s="95"/>
      <c r="J147" s="58" t="s">
        <v>200</v>
      </c>
    </row>
    <row r="148" spans="1:10" ht="14.5" x14ac:dyDescent="0.35">
      <c r="A148" s="74">
        <v>99.080399999999997</v>
      </c>
      <c r="B148" s="74">
        <v>99</v>
      </c>
      <c r="C148" s="62" t="s">
        <v>199</v>
      </c>
      <c r="D148" s="40" t="s">
        <v>201</v>
      </c>
      <c r="E148" s="95" t="s">
        <v>113</v>
      </c>
      <c r="F148" s="95"/>
      <c r="G148" s="95"/>
      <c r="H148" s="95"/>
      <c r="I148" s="95"/>
      <c r="J148" s="58"/>
    </row>
    <row r="149" spans="1:10" ht="14.5" x14ac:dyDescent="0.35">
      <c r="A149" s="63">
        <v>101.023</v>
      </c>
      <c r="B149" s="63">
        <v>101</v>
      </c>
      <c r="C149" s="62" t="s">
        <v>168</v>
      </c>
      <c r="D149" s="40" t="s">
        <v>34</v>
      </c>
      <c r="E149" s="95"/>
      <c r="F149" s="95"/>
      <c r="G149" s="95"/>
      <c r="H149" s="95"/>
      <c r="I149" s="95"/>
      <c r="J149" s="58"/>
    </row>
    <row r="150" spans="1:10" ht="26.5" x14ac:dyDescent="0.35">
      <c r="A150" s="63">
        <v>101.06</v>
      </c>
      <c r="B150" s="63">
        <v>101</v>
      </c>
      <c r="C150" s="62" t="s">
        <v>157</v>
      </c>
      <c r="D150" s="40" t="s">
        <v>27</v>
      </c>
      <c r="E150" s="95" t="s">
        <v>256</v>
      </c>
      <c r="F150" s="95" t="s">
        <v>411</v>
      </c>
      <c r="G150" s="95"/>
      <c r="H150" s="95" t="s">
        <v>511</v>
      </c>
      <c r="I150" s="95" t="s">
        <v>430</v>
      </c>
      <c r="J150" s="58" t="s">
        <v>158</v>
      </c>
    </row>
    <row r="151" spans="1:10" ht="14.5" x14ac:dyDescent="0.35">
      <c r="A151" s="74">
        <v>101.06</v>
      </c>
      <c r="B151" s="74">
        <v>101</v>
      </c>
      <c r="C151" s="62" t="s">
        <v>157</v>
      </c>
      <c r="D151" s="40" t="s">
        <v>4</v>
      </c>
      <c r="E151" s="95"/>
      <c r="F151" s="95"/>
      <c r="G151" s="95"/>
      <c r="H151" s="95"/>
      <c r="I151" s="95"/>
      <c r="J151" s="58"/>
    </row>
    <row r="152" spans="1:10" ht="26.5" x14ac:dyDescent="0.35">
      <c r="A152" s="76">
        <v>101.096</v>
      </c>
      <c r="B152" s="75">
        <v>101</v>
      </c>
      <c r="C152" s="62" t="s">
        <v>339</v>
      </c>
      <c r="D152" s="40" t="s">
        <v>399</v>
      </c>
      <c r="E152" s="95" t="s">
        <v>259</v>
      </c>
      <c r="F152" s="95"/>
      <c r="G152" s="95"/>
      <c r="H152" s="95" t="s">
        <v>482</v>
      </c>
      <c r="I152" s="95"/>
      <c r="J152" s="58" t="s">
        <v>410</v>
      </c>
    </row>
    <row r="153" spans="1:10" ht="26.5" x14ac:dyDescent="0.35">
      <c r="A153" s="77">
        <v>101.096</v>
      </c>
      <c r="B153" s="72">
        <v>101</v>
      </c>
      <c r="C153" s="62" t="s">
        <v>339</v>
      </c>
      <c r="D153" s="40" t="s">
        <v>342</v>
      </c>
      <c r="E153" s="95" t="s">
        <v>259</v>
      </c>
      <c r="F153" s="95"/>
      <c r="G153" s="95"/>
      <c r="H153" s="95"/>
      <c r="I153" s="95"/>
      <c r="J153" s="58" t="s">
        <v>400</v>
      </c>
    </row>
    <row r="154" spans="1:10" ht="26.5" x14ac:dyDescent="0.35">
      <c r="A154" s="63">
        <v>103.039</v>
      </c>
      <c r="B154" s="63">
        <v>103</v>
      </c>
      <c r="C154" s="62" t="s">
        <v>172</v>
      </c>
      <c r="D154" s="40" t="s">
        <v>173</v>
      </c>
      <c r="E154" s="95" t="s">
        <v>113</v>
      </c>
      <c r="F154" s="95"/>
      <c r="G154" s="95"/>
      <c r="H154" s="95" t="s">
        <v>442</v>
      </c>
      <c r="I154" s="96" t="s">
        <v>434</v>
      </c>
      <c r="J154" s="58" t="s">
        <v>174</v>
      </c>
    </row>
    <row r="155" spans="1:10" ht="39.5" x14ac:dyDescent="0.35">
      <c r="A155" s="63">
        <v>103.054</v>
      </c>
      <c r="B155" s="63">
        <v>103</v>
      </c>
      <c r="C155" s="62" t="s">
        <v>228</v>
      </c>
      <c r="D155" s="40" t="s">
        <v>70</v>
      </c>
      <c r="E155" s="95" t="s">
        <v>259</v>
      </c>
      <c r="F155" s="95" t="s">
        <v>480</v>
      </c>
      <c r="G155" s="95"/>
      <c r="H155" s="95" t="s">
        <v>473</v>
      </c>
      <c r="I155" s="95"/>
      <c r="J155" s="58"/>
    </row>
    <row r="156" spans="1:10" ht="39.5" x14ac:dyDescent="0.35">
      <c r="A156" s="63">
        <v>104.04900000000001</v>
      </c>
      <c r="B156" s="63">
        <v>104</v>
      </c>
      <c r="C156" s="62" t="s">
        <v>216</v>
      </c>
      <c r="D156" s="40" t="s">
        <v>217</v>
      </c>
      <c r="E156" s="95" t="s">
        <v>259</v>
      </c>
      <c r="F156" s="95" t="s">
        <v>480</v>
      </c>
      <c r="G156" s="95"/>
      <c r="H156" s="95" t="s">
        <v>474</v>
      </c>
      <c r="I156" s="96" t="s">
        <v>428</v>
      </c>
      <c r="J156" s="58"/>
    </row>
    <row r="157" spans="1:10" ht="39.5" x14ac:dyDescent="0.35">
      <c r="A157" s="63">
        <v>105.07</v>
      </c>
      <c r="B157" s="63">
        <v>105</v>
      </c>
      <c r="C157" s="62" t="s">
        <v>190</v>
      </c>
      <c r="D157" s="40" t="s">
        <v>48</v>
      </c>
      <c r="E157" s="95" t="s">
        <v>259</v>
      </c>
      <c r="F157" s="95" t="s">
        <v>492</v>
      </c>
      <c r="G157" s="95"/>
      <c r="H157" s="95" t="s">
        <v>512</v>
      </c>
      <c r="I157" s="95"/>
      <c r="J157" s="58"/>
    </row>
    <row r="158" spans="1:10" ht="14.5" x14ac:dyDescent="0.35">
      <c r="A158" s="76">
        <v>106.065</v>
      </c>
      <c r="B158" s="75">
        <v>106</v>
      </c>
      <c r="C158" s="62" t="s">
        <v>340</v>
      </c>
      <c r="D158" s="40" t="s">
        <v>343</v>
      </c>
      <c r="E158" s="95"/>
      <c r="F158" s="95" t="s">
        <v>482</v>
      </c>
      <c r="G158" s="95"/>
      <c r="H158" s="95"/>
      <c r="I158" s="95"/>
      <c r="J158" s="58"/>
    </row>
    <row r="159" spans="1:10" ht="39.5" x14ac:dyDescent="0.35">
      <c r="A159" s="63">
        <v>107.04900000000001</v>
      </c>
      <c r="B159" s="63">
        <v>107</v>
      </c>
      <c r="C159" s="62" t="s">
        <v>187</v>
      </c>
      <c r="D159" s="40" t="s">
        <v>45</v>
      </c>
      <c r="E159" s="95" t="s">
        <v>259</v>
      </c>
      <c r="F159" s="95" t="s">
        <v>1167</v>
      </c>
      <c r="G159" s="95"/>
      <c r="H159" s="95"/>
      <c r="I159" s="95" t="s">
        <v>430</v>
      </c>
      <c r="J159" s="58"/>
    </row>
    <row r="160" spans="1:10" ht="52.5" x14ac:dyDescent="0.35">
      <c r="A160" s="63">
        <v>107.086</v>
      </c>
      <c r="B160" s="63">
        <v>107</v>
      </c>
      <c r="C160" s="62" t="s">
        <v>181</v>
      </c>
      <c r="D160" s="40" t="s">
        <v>41</v>
      </c>
      <c r="E160" s="95" t="s">
        <v>259</v>
      </c>
      <c r="F160" s="95" t="s">
        <v>1161</v>
      </c>
      <c r="G160" s="95"/>
      <c r="H160" s="95"/>
      <c r="I160" s="95"/>
      <c r="J160" s="58" t="s">
        <v>182</v>
      </c>
    </row>
    <row r="161" spans="1:10" ht="52.5" x14ac:dyDescent="0.35">
      <c r="A161" s="74">
        <v>107.086</v>
      </c>
      <c r="B161" s="74">
        <v>107</v>
      </c>
      <c r="C161" s="62" t="s">
        <v>181</v>
      </c>
      <c r="D161" s="40" t="s">
        <v>895</v>
      </c>
      <c r="E161" s="95" t="s">
        <v>259</v>
      </c>
      <c r="F161" s="95" t="s">
        <v>1161</v>
      </c>
      <c r="G161" s="95"/>
      <c r="H161" s="95"/>
      <c r="I161" s="95"/>
      <c r="J161" s="58"/>
    </row>
    <row r="162" spans="1:10" ht="52.5" x14ac:dyDescent="0.35">
      <c r="A162" s="74">
        <v>107.086</v>
      </c>
      <c r="B162" s="74">
        <v>107</v>
      </c>
      <c r="C162" s="62" t="s">
        <v>181</v>
      </c>
      <c r="D162" s="40" t="s">
        <v>896</v>
      </c>
      <c r="E162" s="95" t="s">
        <v>259</v>
      </c>
      <c r="F162" s="95" t="s">
        <v>1154</v>
      </c>
      <c r="G162" s="95"/>
      <c r="H162" s="95"/>
      <c r="I162" s="95"/>
      <c r="J162" s="58"/>
    </row>
    <row r="163" spans="1:10" ht="14.5" x14ac:dyDescent="0.35">
      <c r="A163" s="76">
        <v>108.044</v>
      </c>
      <c r="B163" s="75">
        <v>108</v>
      </c>
      <c r="C163" s="62" t="s">
        <v>341</v>
      </c>
      <c r="D163" s="44" t="s">
        <v>344</v>
      </c>
      <c r="E163" s="95"/>
      <c r="F163" s="95"/>
      <c r="G163" s="95"/>
      <c r="H163" s="95"/>
      <c r="I163" s="95"/>
      <c r="J163" s="58"/>
    </row>
    <row r="164" spans="1:10" ht="14.5" x14ac:dyDescent="0.35">
      <c r="A164" s="77">
        <v>108.044</v>
      </c>
      <c r="B164" s="72">
        <v>108</v>
      </c>
      <c r="C164" s="62" t="s">
        <v>341</v>
      </c>
      <c r="D164" s="40" t="s">
        <v>345</v>
      </c>
      <c r="E164" s="95"/>
      <c r="F164" s="95"/>
      <c r="G164" s="95"/>
      <c r="H164" s="95"/>
      <c r="I164" s="95"/>
      <c r="J164" s="58"/>
    </row>
    <row r="165" spans="1:10" ht="14.5" x14ac:dyDescent="0.35">
      <c r="A165" s="77">
        <v>108.044</v>
      </c>
      <c r="B165" s="72">
        <v>108</v>
      </c>
      <c r="C165" s="62" t="s">
        <v>341</v>
      </c>
      <c r="D165" s="40" t="s">
        <v>346</v>
      </c>
      <c r="E165" s="95"/>
      <c r="F165" s="95"/>
      <c r="G165" s="95"/>
      <c r="H165" s="95"/>
      <c r="I165" s="95"/>
      <c r="J165" s="58"/>
    </row>
    <row r="166" spans="1:10" ht="14.5" x14ac:dyDescent="0.35">
      <c r="A166" s="76">
        <v>108.081</v>
      </c>
      <c r="B166" s="75">
        <v>108</v>
      </c>
      <c r="C166" s="62" t="s">
        <v>350</v>
      </c>
      <c r="D166" s="40" t="s">
        <v>351</v>
      </c>
      <c r="E166" s="95"/>
      <c r="F166" s="95" t="s">
        <v>482</v>
      </c>
      <c r="G166" s="95"/>
      <c r="H166" s="95"/>
      <c r="I166" s="95"/>
      <c r="J166" s="58"/>
    </row>
    <row r="167" spans="1:10" ht="14.5" x14ac:dyDescent="0.35">
      <c r="A167" s="77">
        <v>108.081</v>
      </c>
      <c r="B167" s="72">
        <v>108</v>
      </c>
      <c r="C167" s="62" t="s">
        <v>350</v>
      </c>
      <c r="D167" s="40" t="s">
        <v>352</v>
      </c>
      <c r="E167" s="95"/>
      <c r="F167" s="95"/>
      <c r="G167" s="95"/>
      <c r="H167" s="95"/>
      <c r="I167" s="95"/>
      <c r="J167" s="58"/>
    </row>
    <row r="168" spans="1:10" ht="15" customHeight="1" x14ac:dyDescent="0.35">
      <c r="A168" s="63">
        <v>109.02800000000001</v>
      </c>
      <c r="B168" s="63">
        <v>109</v>
      </c>
      <c r="C168" s="62" t="s">
        <v>171</v>
      </c>
      <c r="D168" s="40" t="s">
        <v>897</v>
      </c>
      <c r="E168" s="95"/>
      <c r="F168" s="95"/>
      <c r="G168" s="95"/>
      <c r="H168" s="95"/>
      <c r="I168" s="95"/>
      <c r="J168" s="58"/>
    </row>
    <row r="169" spans="1:10" ht="36.75" customHeight="1" x14ac:dyDescent="0.35">
      <c r="A169" s="63">
        <v>109.065</v>
      </c>
      <c r="B169" s="63">
        <v>109</v>
      </c>
      <c r="C169" s="62" t="s">
        <v>149</v>
      </c>
      <c r="D169" s="40" t="s">
        <v>150</v>
      </c>
      <c r="E169" s="95" t="s">
        <v>113</v>
      </c>
      <c r="F169" s="104" t="s">
        <v>497</v>
      </c>
      <c r="G169" s="95"/>
      <c r="H169" s="95" t="s">
        <v>514</v>
      </c>
      <c r="I169" s="96" t="s">
        <v>443</v>
      </c>
      <c r="J169" s="58" t="s">
        <v>151</v>
      </c>
    </row>
    <row r="170" spans="1:10" ht="14.5" x14ac:dyDescent="0.35">
      <c r="A170" s="74">
        <v>109.065</v>
      </c>
      <c r="B170" s="74">
        <v>109</v>
      </c>
      <c r="C170" s="62" t="s">
        <v>149</v>
      </c>
      <c r="D170" s="40" t="s">
        <v>25</v>
      </c>
      <c r="E170" s="95" t="s">
        <v>113</v>
      </c>
      <c r="F170" s="95"/>
      <c r="G170" s="95"/>
      <c r="H170" s="95"/>
      <c r="I170" s="95"/>
      <c r="J170" s="58" t="s">
        <v>152</v>
      </c>
    </row>
    <row r="171" spans="1:10" ht="14.5" x14ac:dyDescent="0.35">
      <c r="A171" s="76">
        <v>110.096</v>
      </c>
      <c r="B171" s="75">
        <v>110</v>
      </c>
      <c r="C171" s="62" t="s">
        <v>353</v>
      </c>
      <c r="D171" s="40" t="s">
        <v>354</v>
      </c>
      <c r="E171" s="95"/>
      <c r="F171" s="95"/>
      <c r="G171" s="95"/>
      <c r="H171" s="95"/>
      <c r="I171" s="95"/>
      <c r="J171" s="58"/>
    </row>
    <row r="172" spans="1:10" ht="14.5" x14ac:dyDescent="0.35">
      <c r="A172" s="77">
        <v>110.096</v>
      </c>
      <c r="B172" s="72">
        <v>110</v>
      </c>
      <c r="C172" s="62" t="s">
        <v>353</v>
      </c>
      <c r="D172" s="40" t="s">
        <v>355</v>
      </c>
      <c r="E172" s="95"/>
      <c r="F172" s="95" t="s">
        <v>482</v>
      </c>
      <c r="G172" s="95"/>
      <c r="H172" s="95"/>
      <c r="I172" s="95"/>
      <c r="J172" s="58"/>
    </row>
    <row r="173" spans="1:10" ht="39.5" x14ac:dyDescent="0.35">
      <c r="A173" s="63">
        <v>111.044</v>
      </c>
      <c r="B173" s="63">
        <v>111</v>
      </c>
      <c r="C173" s="62" t="s">
        <v>123</v>
      </c>
      <c r="D173" s="40" t="s">
        <v>122</v>
      </c>
      <c r="E173" s="95" t="s">
        <v>113</v>
      </c>
      <c r="F173" s="95" t="s">
        <v>494</v>
      </c>
      <c r="G173" s="95"/>
      <c r="H173" s="95"/>
      <c r="I173" s="95" t="s">
        <v>444</v>
      </c>
      <c r="J173" s="58" t="s">
        <v>124</v>
      </c>
    </row>
    <row r="174" spans="1:10" ht="52.5" x14ac:dyDescent="0.35">
      <c r="A174" s="74">
        <v>111.044</v>
      </c>
      <c r="B174" s="74">
        <v>111</v>
      </c>
      <c r="C174" s="62" t="s">
        <v>123</v>
      </c>
      <c r="D174" s="40" t="s">
        <v>445</v>
      </c>
      <c r="E174" s="95" t="s">
        <v>256</v>
      </c>
      <c r="F174" s="95" t="s">
        <v>494</v>
      </c>
      <c r="G174" s="95"/>
      <c r="H174" s="95"/>
      <c r="I174" s="95" t="s">
        <v>446</v>
      </c>
      <c r="J174" s="58" t="s">
        <v>262</v>
      </c>
    </row>
    <row r="175" spans="1:10" ht="14.5" x14ac:dyDescent="0.35">
      <c r="A175" s="63">
        <v>111.08</v>
      </c>
      <c r="B175" s="63">
        <v>111</v>
      </c>
      <c r="C175" s="62" t="s">
        <v>175</v>
      </c>
      <c r="D175" s="40" t="s">
        <v>35</v>
      </c>
      <c r="E175" s="95" t="s">
        <v>113</v>
      </c>
      <c r="F175" s="95" t="s">
        <v>482</v>
      </c>
      <c r="G175" s="95"/>
      <c r="H175" s="95"/>
      <c r="I175" s="95"/>
      <c r="J175" s="58"/>
    </row>
    <row r="176" spans="1:10" ht="14.5" x14ac:dyDescent="0.35">
      <c r="A176" s="74">
        <v>111.08</v>
      </c>
      <c r="B176" s="74">
        <v>111</v>
      </c>
      <c r="C176" s="62" t="s">
        <v>175</v>
      </c>
      <c r="D176" s="44" t="s">
        <v>36</v>
      </c>
      <c r="E176" s="95" t="s">
        <v>113</v>
      </c>
      <c r="F176" s="95"/>
      <c r="G176" s="95"/>
      <c r="H176" s="95"/>
      <c r="I176" s="95"/>
      <c r="J176" s="58" t="s">
        <v>176</v>
      </c>
    </row>
    <row r="177" spans="1:10" ht="14.5" x14ac:dyDescent="0.35">
      <c r="A177" s="76">
        <v>112.039</v>
      </c>
      <c r="B177" s="75">
        <v>112</v>
      </c>
      <c r="C177" s="62" t="s">
        <v>347</v>
      </c>
      <c r="D177" s="40" t="s">
        <v>348</v>
      </c>
      <c r="E177" s="95"/>
      <c r="F177" s="95"/>
      <c r="G177" s="95"/>
      <c r="H177" s="95"/>
      <c r="I177" s="95"/>
      <c r="J177" s="58"/>
    </row>
    <row r="178" spans="1:10" ht="14.5" x14ac:dyDescent="0.35">
      <c r="A178" s="77">
        <v>112.039</v>
      </c>
      <c r="B178" s="72">
        <v>112</v>
      </c>
      <c r="C178" s="62" t="s">
        <v>347</v>
      </c>
      <c r="D178" s="40" t="s">
        <v>349</v>
      </c>
      <c r="E178" s="95"/>
      <c r="F178" s="95"/>
      <c r="G178" s="95"/>
      <c r="H178" s="95"/>
      <c r="I178" s="95"/>
      <c r="J178" s="58"/>
    </row>
    <row r="179" spans="1:10" ht="14.5" x14ac:dyDescent="0.35">
      <c r="A179" s="63">
        <v>113.023</v>
      </c>
      <c r="B179" s="63">
        <v>113</v>
      </c>
      <c r="C179" s="62" t="s">
        <v>164</v>
      </c>
      <c r="D179" s="56" t="s">
        <v>165</v>
      </c>
      <c r="E179" s="95"/>
      <c r="F179" s="95"/>
      <c r="G179" s="95"/>
      <c r="H179" s="95"/>
      <c r="I179" s="95"/>
      <c r="J179" s="58"/>
    </row>
    <row r="180" spans="1:10" s="9" customFormat="1" ht="39.5" x14ac:dyDescent="0.35">
      <c r="A180" s="75">
        <v>113.06</v>
      </c>
      <c r="B180" s="75">
        <v>113</v>
      </c>
      <c r="C180" s="78" t="s">
        <v>155</v>
      </c>
      <c r="D180" s="44" t="s">
        <v>468</v>
      </c>
      <c r="E180" s="103"/>
      <c r="F180" s="103" t="s">
        <v>411</v>
      </c>
      <c r="G180" s="103" t="s">
        <v>467</v>
      </c>
      <c r="H180" s="103" t="s">
        <v>515</v>
      </c>
      <c r="I180" s="103" t="s">
        <v>447</v>
      </c>
      <c r="J180" s="60"/>
    </row>
    <row r="181" spans="1:10" ht="14.5" x14ac:dyDescent="0.35">
      <c r="A181" s="76">
        <v>113.096</v>
      </c>
      <c r="B181" s="75">
        <v>113</v>
      </c>
      <c r="C181" s="62" t="s">
        <v>356</v>
      </c>
      <c r="D181" s="40" t="s">
        <v>357</v>
      </c>
      <c r="E181" s="95" t="s">
        <v>113</v>
      </c>
      <c r="F181" s="95"/>
      <c r="G181" s="95"/>
      <c r="H181" s="95" t="s">
        <v>516</v>
      </c>
      <c r="I181" s="95"/>
      <c r="J181" s="58"/>
    </row>
    <row r="182" spans="1:10" ht="14.5" x14ac:dyDescent="0.35">
      <c r="A182" s="76">
        <v>114.01900000000001</v>
      </c>
      <c r="B182" s="75">
        <v>114</v>
      </c>
      <c r="C182" s="62" t="s">
        <v>358</v>
      </c>
      <c r="D182" s="40" t="s">
        <v>359</v>
      </c>
      <c r="E182" s="95"/>
      <c r="F182" s="95"/>
      <c r="G182" s="95"/>
      <c r="H182" s="95"/>
      <c r="I182" s="95"/>
      <c r="J182" s="58"/>
    </row>
    <row r="183" spans="1:10" ht="14.5" x14ac:dyDescent="0.35">
      <c r="A183" s="63">
        <v>115.039</v>
      </c>
      <c r="B183" s="63">
        <v>115</v>
      </c>
      <c r="C183" s="62" t="s">
        <v>167</v>
      </c>
      <c r="D183" s="40" t="s">
        <v>809</v>
      </c>
      <c r="E183" s="95"/>
      <c r="F183" s="95"/>
      <c r="G183" s="95"/>
      <c r="H183" s="95"/>
      <c r="I183" s="95"/>
      <c r="J183" s="58"/>
    </row>
    <row r="184" spans="1:10" ht="14.5" x14ac:dyDescent="0.35">
      <c r="A184" s="63">
        <v>115.075</v>
      </c>
      <c r="B184" s="63">
        <v>115</v>
      </c>
      <c r="C184" s="62" t="s">
        <v>194</v>
      </c>
      <c r="D184" s="40" t="s">
        <v>52</v>
      </c>
      <c r="E184" s="95" t="s">
        <v>113</v>
      </c>
      <c r="F184" s="95"/>
      <c r="G184" s="95"/>
      <c r="H184" s="95"/>
      <c r="I184" s="95"/>
      <c r="J184" s="58"/>
    </row>
    <row r="185" spans="1:10" ht="14.5" x14ac:dyDescent="0.35">
      <c r="A185" s="74">
        <v>115.075</v>
      </c>
      <c r="B185" s="74">
        <v>115</v>
      </c>
      <c r="C185" s="62" t="s">
        <v>194</v>
      </c>
      <c r="D185" s="40" t="s">
        <v>53</v>
      </c>
      <c r="E185" s="95" t="s">
        <v>113</v>
      </c>
      <c r="F185" s="95"/>
      <c r="G185" s="95"/>
      <c r="H185" s="95"/>
      <c r="I185" s="95"/>
      <c r="J185" s="58"/>
    </row>
    <row r="186" spans="1:10" ht="14.5" x14ac:dyDescent="0.35">
      <c r="A186" s="76">
        <v>115.11199999999999</v>
      </c>
      <c r="B186" s="75">
        <v>115</v>
      </c>
      <c r="C186" s="62" t="s">
        <v>360</v>
      </c>
      <c r="D186" s="40" t="s">
        <v>361</v>
      </c>
      <c r="E186" s="95" t="s">
        <v>113</v>
      </c>
      <c r="F186" s="95"/>
      <c r="G186" s="95"/>
      <c r="H186" s="95"/>
      <c r="I186" s="95"/>
      <c r="J186" s="58"/>
    </row>
    <row r="187" spans="1:10" ht="14.5" x14ac:dyDescent="0.35">
      <c r="A187" s="77">
        <v>115.11199999999999</v>
      </c>
      <c r="B187" s="72">
        <v>115</v>
      </c>
      <c r="C187" s="62" t="s">
        <v>360</v>
      </c>
      <c r="D187" s="40" t="s">
        <v>362</v>
      </c>
      <c r="E187" s="95" t="s">
        <v>113</v>
      </c>
      <c r="F187" s="95"/>
      <c r="G187" s="95"/>
      <c r="H187" s="95"/>
      <c r="I187" s="95"/>
      <c r="J187" s="58"/>
    </row>
    <row r="188" spans="1:10" ht="14.5" x14ac:dyDescent="0.35">
      <c r="A188" s="77">
        <v>115.11199999999999</v>
      </c>
      <c r="B188" s="72">
        <v>115</v>
      </c>
      <c r="C188" s="62" t="s">
        <v>360</v>
      </c>
      <c r="D188" s="40" t="s">
        <v>401</v>
      </c>
      <c r="E188" s="95" t="s">
        <v>113</v>
      </c>
      <c r="F188" s="95"/>
      <c r="G188" s="95"/>
      <c r="H188" s="95"/>
      <c r="I188" s="95"/>
      <c r="J188" s="58"/>
    </row>
    <row r="189" spans="1:10" ht="14.5" x14ac:dyDescent="0.35">
      <c r="A189" s="75">
        <v>117.05500000000001</v>
      </c>
      <c r="B189" s="66">
        <v>117</v>
      </c>
      <c r="C189" s="62" t="s">
        <v>244</v>
      </c>
      <c r="D189" s="56" t="s">
        <v>84</v>
      </c>
      <c r="E189" s="95"/>
      <c r="F189" s="95"/>
      <c r="G189" s="95"/>
      <c r="H189" s="95"/>
      <c r="I189" s="95"/>
      <c r="J189" s="58"/>
    </row>
    <row r="190" spans="1:10" ht="26.5" x14ac:dyDescent="0.35">
      <c r="A190" s="63">
        <v>117.07</v>
      </c>
      <c r="B190" s="63">
        <v>117</v>
      </c>
      <c r="C190" s="62" t="s">
        <v>213</v>
      </c>
      <c r="D190" s="40" t="s">
        <v>64</v>
      </c>
      <c r="E190" s="95" t="s">
        <v>259</v>
      </c>
      <c r="F190" s="95" t="s">
        <v>493</v>
      </c>
      <c r="G190" s="95"/>
      <c r="H190" s="95"/>
      <c r="I190" s="95"/>
      <c r="J190" s="58"/>
    </row>
    <row r="191" spans="1:10" ht="14.5" x14ac:dyDescent="0.35">
      <c r="A191" s="72">
        <v>117.07</v>
      </c>
      <c r="B191" s="72">
        <v>117</v>
      </c>
      <c r="C191" s="62" t="s">
        <v>213</v>
      </c>
      <c r="D191" s="40" t="s">
        <v>631</v>
      </c>
      <c r="E191" s="95"/>
      <c r="F191" s="95"/>
      <c r="G191" s="95"/>
      <c r="H191" s="95"/>
      <c r="I191" s="95"/>
      <c r="J191" s="58"/>
    </row>
    <row r="192" spans="1:10" ht="14.5" x14ac:dyDescent="0.35">
      <c r="A192" s="63">
        <v>117.09099999999999</v>
      </c>
      <c r="B192" s="63">
        <v>117</v>
      </c>
      <c r="C192" s="62" t="s">
        <v>222</v>
      </c>
      <c r="D192" s="40" t="s">
        <v>97</v>
      </c>
      <c r="E192" s="95" t="s">
        <v>113</v>
      </c>
      <c r="F192" s="95"/>
      <c r="G192" s="95"/>
      <c r="H192" s="95"/>
      <c r="I192" s="95"/>
      <c r="J192" s="58" t="s">
        <v>223</v>
      </c>
    </row>
    <row r="193" spans="1:10" ht="14.5" x14ac:dyDescent="0.35">
      <c r="A193" s="76">
        <v>118.05</v>
      </c>
      <c r="B193" s="75">
        <v>118</v>
      </c>
      <c r="C193" s="62" t="s">
        <v>363</v>
      </c>
      <c r="D193" s="40" t="s">
        <v>366</v>
      </c>
      <c r="E193" s="95"/>
      <c r="F193" s="95"/>
      <c r="G193" s="95"/>
      <c r="H193" s="95"/>
      <c r="I193" s="95"/>
      <c r="J193" s="58"/>
    </row>
    <row r="194" spans="1:10" ht="14.5" x14ac:dyDescent="0.35">
      <c r="A194" s="76">
        <v>118.065</v>
      </c>
      <c r="B194" s="75">
        <v>118</v>
      </c>
      <c r="C194" s="62" t="s">
        <v>364</v>
      </c>
      <c r="D194" s="40" t="s">
        <v>402</v>
      </c>
      <c r="E194" s="95" t="s">
        <v>113</v>
      </c>
      <c r="F194" s="95" t="s">
        <v>482</v>
      </c>
      <c r="G194" s="95"/>
      <c r="H194" s="95"/>
      <c r="I194" s="95"/>
      <c r="J194" s="58"/>
    </row>
    <row r="195" spans="1:10" ht="26.5" x14ac:dyDescent="0.35">
      <c r="A195" s="63">
        <v>119.04900000000001</v>
      </c>
      <c r="B195" s="63">
        <v>119</v>
      </c>
      <c r="C195" s="62" t="s">
        <v>209</v>
      </c>
      <c r="D195" s="40" t="s">
        <v>61</v>
      </c>
      <c r="E195" s="95" t="s">
        <v>259</v>
      </c>
      <c r="F195" s="95" t="s">
        <v>480</v>
      </c>
      <c r="G195" s="95"/>
      <c r="H195" s="95"/>
      <c r="I195" s="95" t="s">
        <v>430</v>
      </c>
      <c r="J195" s="58"/>
    </row>
    <row r="196" spans="1:10" ht="26.5" x14ac:dyDescent="0.35">
      <c r="A196" s="63">
        <v>119.086</v>
      </c>
      <c r="B196" s="63">
        <v>119</v>
      </c>
      <c r="C196" s="62" t="s">
        <v>207</v>
      </c>
      <c r="D196" s="40" t="s">
        <v>59</v>
      </c>
      <c r="E196" s="95" t="s">
        <v>259</v>
      </c>
      <c r="F196" s="95" t="s">
        <v>517</v>
      </c>
      <c r="G196" s="95"/>
      <c r="H196" s="95" t="s">
        <v>448</v>
      </c>
      <c r="I196" s="95" t="s">
        <v>430</v>
      </c>
      <c r="J196" s="58"/>
    </row>
    <row r="197" spans="1:10" ht="26.5" x14ac:dyDescent="0.35">
      <c r="A197" s="74">
        <v>119.086</v>
      </c>
      <c r="B197" s="74">
        <v>119</v>
      </c>
      <c r="C197" s="62" t="s">
        <v>207</v>
      </c>
      <c r="D197" s="40" t="s">
        <v>60</v>
      </c>
      <c r="E197" s="95" t="s">
        <v>259</v>
      </c>
      <c r="F197" s="95" t="s">
        <v>482</v>
      </c>
      <c r="G197" s="95"/>
      <c r="H197" s="95"/>
      <c r="I197" s="95"/>
      <c r="J197" s="58" t="s">
        <v>208</v>
      </c>
    </row>
    <row r="198" spans="1:10" ht="26.5" x14ac:dyDescent="0.35">
      <c r="A198" s="74">
        <v>119.086</v>
      </c>
      <c r="B198" s="74">
        <v>119</v>
      </c>
      <c r="C198" s="62" t="s">
        <v>207</v>
      </c>
      <c r="D198" s="40" t="s">
        <v>290</v>
      </c>
      <c r="E198" s="95" t="s">
        <v>259</v>
      </c>
      <c r="F198" s="95" t="s">
        <v>482</v>
      </c>
      <c r="G198" s="95"/>
      <c r="H198" s="95"/>
      <c r="I198" s="95"/>
      <c r="J198" s="58"/>
    </row>
    <row r="199" spans="1:10" ht="14.5" x14ac:dyDescent="0.35">
      <c r="A199" s="76">
        <v>120.081</v>
      </c>
      <c r="B199" s="75">
        <v>120</v>
      </c>
      <c r="C199" s="62" t="s">
        <v>365</v>
      </c>
      <c r="D199" s="40" t="s">
        <v>367</v>
      </c>
      <c r="E199" s="95"/>
      <c r="F199" s="95" t="s">
        <v>482</v>
      </c>
      <c r="G199" s="95"/>
      <c r="H199" s="95"/>
      <c r="I199" s="95"/>
      <c r="J199" s="58"/>
    </row>
    <row r="200" spans="1:10" ht="52.5" x14ac:dyDescent="0.35">
      <c r="A200" s="63">
        <v>121.065</v>
      </c>
      <c r="B200" s="63">
        <v>121</v>
      </c>
      <c r="C200" s="62" t="s">
        <v>188</v>
      </c>
      <c r="D200" s="40" t="s">
        <v>46</v>
      </c>
      <c r="E200" s="95" t="s">
        <v>113</v>
      </c>
      <c r="F200" s="95" t="s">
        <v>493</v>
      </c>
      <c r="G200" s="95"/>
      <c r="H200" s="95" t="s">
        <v>518</v>
      </c>
      <c r="I200" s="96" t="s">
        <v>432</v>
      </c>
      <c r="J200" s="58" t="s">
        <v>449</v>
      </c>
    </row>
    <row r="201" spans="1:10" ht="52.5" x14ac:dyDescent="0.35">
      <c r="A201" s="63">
        <v>121.101</v>
      </c>
      <c r="B201" s="63">
        <v>121</v>
      </c>
      <c r="C201" s="62" t="s">
        <v>197</v>
      </c>
      <c r="D201" s="40" t="s">
        <v>55</v>
      </c>
      <c r="E201" s="95" t="s">
        <v>259</v>
      </c>
      <c r="F201" s="95" t="s">
        <v>1161</v>
      </c>
      <c r="G201" s="95"/>
      <c r="H201" s="95"/>
      <c r="I201" s="95" t="s">
        <v>430</v>
      </c>
      <c r="J201" s="58"/>
    </row>
    <row r="202" spans="1:10" ht="26" x14ac:dyDescent="0.35">
      <c r="A202" s="63">
        <v>123.044</v>
      </c>
      <c r="B202" s="63">
        <v>123</v>
      </c>
      <c r="C202" s="62" t="s">
        <v>166</v>
      </c>
      <c r="D202" s="40" t="s">
        <v>476</v>
      </c>
      <c r="E202" s="95" t="s">
        <v>113</v>
      </c>
      <c r="F202" s="95" t="s">
        <v>411</v>
      </c>
      <c r="G202" s="95"/>
      <c r="H202" s="95"/>
      <c r="I202" s="96" t="s">
        <v>450</v>
      </c>
      <c r="J202" s="58"/>
    </row>
    <row r="203" spans="1:10" ht="39.5" x14ac:dyDescent="0.35">
      <c r="A203" s="63">
        <v>123.08</v>
      </c>
      <c r="B203" s="63">
        <v>123</v>
      </c>
      <c r="C203" s="62" t="s">
        <v>178</v>
      </c>
      <c r="D203" s="40" t="s">
        <v>38</v>
      </c>
      <c r="E203" s="95" t="s">
        <v>113</v>
      </c>
      <c r="F203" s="95" t="s">
        <v>494</v>
      </c>
      <c r="G203" s="95"/>
      <c r="H203" s="95"/>
      <c r="I203" s="95" t="s">
        <v>451</v>
      </c>
      <c r="J203" s="58" t="s">
        <v>179</v>
      </c>
    </row>
    <row r="204" spans="1:10" ht="14.5" x14ac:dyDescent="0.35">
      <c r="A204" s="74">
        <v>123.08</v>
      </c>
      <c r="B204" s="74">
        <v>123</v>
      </c>
      <c r="C204" s="62" t="s">
        <v>178</v>
      </c>
      <c r="D204" s="40" t="s">
        <v>39</v>
      </c>
      <c r="E204" s="95" t="s">
        <v>113</v>
      </c>
      <c r="F204" s="95"/>
      <c r="G204" s="95"/>
      <c r="H204" s="95"/>
      <c r="I204" s="95"/>
      <c r="J204" s="58"/>
    </row>
    <row r="205" spans="1:10" ht="14.5" x14ac:dyDescent="0.35">
      <c r="A205" s="63">
        <v>124.039</v>
      </c>
      <c r="B205" s="66">
        <v>124</v>
      </c>
      <c r="C205" s="62" t="s">
        <v>245</v>
      </c>
      <c r="D205" s="40" t="s">
        <v>85</v>
      </c>
      <c r="E205" s="95"/>
      <c r="F205" s="95"/>
      <c r="G205" s="95"/>
      <c r="H205" s="95"/>
      <c r="I205" s="95"/>
      <c r="J205" s="58"/>
    </row>
    <row r="206" spans="1:10" ht="14.5" x14ac:dyDescent="0.35">
      <c r="A206" s="63">
        <v>125.023</v>
      </c>
      <c r="B206" s="63">
        <v>125</v>
      </c>
      <c r="C206" s="62" t="s">
        <v>180</v>
      </c>
      <c r="D206" s="40" t="s">
        <v>40</v>
      </c>
      <c r="E206" s="95"/>
      <c r="F206" s="95"/>
      <c r="G206" s="95"/>
      <c r="H206" s="95"/>
      <c r="I206" s="95"/>
      <c r="J206" s="58"/>
    </row>
    <row r="207" spans="1:10" ht="52.5" x14ac:dyDescent="0.35">
      <c r="A207" s="63">
        <v>125.06</v>
      </c>
      <c r="B207" s="63">
        <v>125</v>
      </c>
      <c r="C207" s="62" t="s">
        <v>139</v>
      </c>
      <c r="D207" s="40" t="s">
        <v>140</v>
      </c>
      <c r="E207" s="95" t="s">
        <v>113</v>
      </c>
      <c r="F207" s="95" t="s">
        <v>513</v>
      </c>
      <c r="G207" s="95"/>
      <c r="H207" s="95" t="s">
        <v>498</v>
      </c>
      <c r="I207" s="95" t="s">
        <v>453</v>
      </c>
      <c r="J207" s="58"/>
    </row>
    <row r="208" spans="1:10" ht="14.5" x14ac:dyDescent="0.35">
      <c r="A208" s="76">
        <v>126.128</v>
      </c>
      <c r="B208" s="75">
        <v>126</v>
      </c>
      <c r="C208" s="62" t="s">
        <v>368</v>
      </c>
      <c r="D208" s="40" t="s">
        <v>369</v>
      </c>
      <c r="E208" s="95"/>
      <c r="F208" s="95"/>
      <c r="G208" s="95"/>
      <c r="H208" s="95"/>
      <c r="I208" s="95"/>
      <c r="J208" s="58"/>
    </row>
    <row r="209" spans="1:10" ht="14.5" x14ac:dyDescent="0.35">
      <c r="A209" s="76">
        <v>126.97</v>
      </c>
      <c r="B209" s="75">
        <v>127</v>
      </c>
      <c r="C209" s="62" t="s">
        <v>370</v>
      </c>
      <c r="D209" s="40" t="s">
        <v>371</v>
      </c>
      <c r="E209" s="95"/>
      <c r="F209" s="95"/>
      <c r="G209" s="95"/>
      <c r="H209" s="95"/>
      <c r="I209" s="95"/>
      <c r="J209" s="58"/>
    </row>
    <row r="210" spans="1:10" ht="26.5" x14ac:dyDescent="0.35">
      <c r="A210" s="63">
        <v>127.039</v>
      </c>
      <c r="B210" s="63">
        <v>127</v>
      </c>
      <c r="C210" s="62" t="s">
        <v>141</v>
      </c>
      <c r="D210" s="44" t="s">
        <v>454</v>
      </c>
      <c r="E210" s="95"/>
      <c r="F210" s="95" t="s">
        <v>494</v>
      </c>
      <c r="G210" s="95" t="s">
        <v>464</v>
      </c>
      <c r="H210" s="95" t="s">
        <v>519</v>
      </c>
      <c r="I210" s="95" t="s">
        <v>455</v>
      </c>
      <c r="J210" s="58" t="s">
        <v>469</v>
      </c>
    </row>
    <row r="211" spans="1:10" ht="14.5" x14ac:dyDescent="0.35">
      <c r="A211" s="63">
        <v>129.05500000000001</v>
      </c>
      <c r="B211" s="63">
        <v>129</v>
      </c>
      <c r="C211" s="62" t="s">
        <v>162</v>
      </c>
      <c r="D211" s="56" t="s">
        <v>532</v>
      </c>
      <c r="E211" s="95"/>
      <c r="F211" s="95"/>
      <c r="G211" s="95"/>
      <c r="H211" s="95"/>
      <c r="I211" s="95"/>
      <c r="J211" s="58"/>
    </row>
    <row r="212" spans="1:10" ht="14.5" x14ac:dyDescent="0.35">
      <c r="A212" s="74">
        <v>129.05500000000001</v>
      </c>
      <c r="B212" s="74">
        <v>129</v>
      </c>
      <c r="C212" s="62" t="s">
        <v>162</v>
      </c>
      <c r="D212" s="56" t="s">
        <v>861</v>
      </c>
      <c r="E212" s="95"/>
      <c r="F212" s="95"/>
      <c r="G212" s="95"/>
      <c r="H212" s="95"/>
      <c r="I212" s="95"/>
      <c r="J212" s="58"/>
    </row>
    <row r="213" spans="1:10" ht="52.5" x14ac:dyDescent="0.35">
      <c r="A213" s="63">
        <v>129.07</v>
      </c>
      <c r="B213" s="63">
        <v>129</v>
      </c>
      <c r="C213" s="62" t="s">
        <v>191</v>
      </c>
      <c r="D213" s="40" t="s">
        <v>49</v>
      </c>
      <c r="E213" s="95" t="s">
        <v>259</v>
      </c>
      <c r="F213" s="95" t="s">
        <v>504</v>
      </c>
      <c r="G213" s="95"/>
      <c r="H213" s="95"/>
      <c r="I213" s="95" t="s">
        <v>430</v>
      </c>
      <c r="J213" s="58"/>
    </row>
    <row r="214" spans="1:10" ht="26.5" x14ac:dyDescent="0.35">
      <c r="A214" s="63">
        <v>131.08600000000001</v>
      </c>
      <c r="B214" s="63">
        <v>131</v>
      </c>
      <c r="C214" s="62" t="s">
        <v>215</v>
      </c>
      <c r="D214" s="40" t="s">
        <v>291</v>
      </c>
      <c r="E214" s="95" t="s">
        <v>256</v>
      </c>
      <c r="F214" s="95" t="s">
        <v>480</v>
      </c>
      <c r="G214" s="95"/>
      <c r="H214" s="95"/>
      <c r="I214" s="95" t="s">
        <v>430</v>
      </c>
      <c r="J214" s="58"/>
    </row>
    <row r="215" spans="1:10" ht="14.5" x14ac:dyDescent="0.35">
      <c r="A215" s="76">
        <v>132.08099999999999</v>
      </c>
      <c r="B215" s="75">
        <v>132</v>
      </c>
      <c r="C215" s="62" t="s">
        <v>372</v>
      </c>
      <c r="D215" s="40" t="s">
        <v>862</v>
      </c>
      <c r="E215" s="95"/>
      <c r="F215" s="95"/>
      <c r="G215" s="95"/>
      <c r="H215" s="95"/>
      <c r="I215" s="95"/>
      <c r="J215" s="58"/>
    </row>
    <row r="216" spans="1:10" ht="26.5" x14ac:dyDescent="0.35">
      <c r="A216" s="63">
        <v>133.065</v>
      </c>
      <c r="B216" s="63">
        <v>133</v>
      </c>
      <c r="C216" s="62" t="s">
        <v>198</v>
      </c>
      <c r="D216" s="40" t="s">
        <v>56</v>
      </c>
      <c r="E216" s="95" t="s">
        <v>259</v>
      </c>
      <c r="F216" s="95" t="s">
        <v>411</v>
      </c>
      <c r="G216" s="95"/>
      <c r="H216" s="95"/>
      <c r="I216" s="95" t="s">
        <v>430</v>
      </c>
      <c r="J216" s="58"/>
    </row>
    <row r="217" spans="1:10" ht="14.5" x14ac:dyDescent="0.35">
      <c r="A217" s="63">
        <v>133.101</v>
      </c>
      <c r="B217" s="63">
        <v>133</v>
      </c>
      <c r="C217" s="62" t="s">
        <v>210</v>
      </c>
      <c r="D217" s="44" t="s">
        <v>292</v>
      </c>
      <c r="E217" s="95" t="s">
        <v>256</v>
      </c>
      <c r="F217" s="95" t="s">
        <v>482</v>
      </c>
      <c r="G217" s="95"/>
      <c r="H217" s="95"/>
      <c r="I217" s="95"/>
      <c r="J217" s="58" t="s">
        <v>293</v>
      </c>
    </row>
    <row r="218" spans="1:10" ht="14.5" x14ac:dyDescent="0.35">
      <c r="A218" s="72">
        <v>133.101</v>
      </c>
      <c r="B218" s="72">
        <v>133</v>
      </c>
      <c r="C218" s="62" t="s">
        <v>210</v>
      </c>
      <c r="D218" s="40" t="s">
        <v>62</v>
      </c>
      <c r="E218" s="95" t="s">
        <v>256</v>
      </c>
      <c r="F218" s="95" t="s">
        <v>482</v>
      </c>
      <c r="G218" s="95"/>
      <c r="H218" s="95"/>
      <c r="I218" s="95"/>
      <c r="J218" s="58"/>
    </row>
    <row r="219" spans="1:10" ht="14.5" x14ac:dyDescent="0.35">
      <c r="A219" s="63">
        <v>135.08000000000001</v>
      </c>
      <c r="B219" s="63">
        <v>135</v>
      </c>
      <c r="C219" s="62" t="s">
        <v>202</v>
      </c>
      <c r="D219" s="40" t="s">
        <v>203</v>
      </c>
      <c r="E219" s="95" t="s">
        <v>113</v>
      </c>
      <c r="F219" s="95" t="s">
        <v>482</v>
      </c>
      <c r="G219" s="95"/>
      <c r="H219" s="95"/>
      <c r="I219" s="95"/>
      <c r="J219" s="58"/>
    </row>
    <row r="220" spans="1:10" ht="39.5" x14ac:dyDescent="0.35">
      <c r="A220" s="63">
        <v>135.11699999999999</v>
      </c>
      <c r="B220" s="63">
        <v>135</v>
      </c>
      <c r="C220" s="62" t="s">
        <v>211</v>
      </c>
      <c r="D220" s="40" t="s">
        <v>63</v>
      </c>
      <c r="E220" s="95" t="s">
        <v>259</v>
      </c>
      <c r="F220" s="95" t="s">
        <v>520</v>
      </c>
      <c r="G220" s="95"/>
      <c r="H220" s="95"/>
      <c r="I220" s="95" t="s">
        <v>430</v>
      </c>
      <c r="J220" s="58"/>
    </row>
    <row r="221" spans="1:10" ht="14.5" x14ac:dyDescent="0.35">
      <c r="A221" s="72">
        <v>135.11699999999999</v>
      </c>
      <c r="B221" s="72">
        <v>135</v>
      </c>
      <c r="C221" s="62" t="s">
        <v>238</v>
      </c>
      <c r="D221" s="42" t="s">
        <v>18</v>
      </c>
      <c r="E221" s="95"/>
      <c r="F221" s="95"/>
      <c r="G221" s="95"/>
      <c r="H221" s="95"/>
      <c r="I221" s="95"/>
      <c r="J221" s="58"/>
    </row>
    <row r="222" spans="1:10" ht="14.5" x14ac:dyDescent="0.35">
      <c r="A222" s="63">
        <v>137.06</v>
      </c>
      <c r="B222" s="63">
        <v>137</v>
      </c>
      <c r="C222" s="62" t="s">
        <v>183</v>
      </c>
      <c r="D222" s="56" t="s">
        <v>42</v>
      </c>
      <c r="E222" s="95"/>
      <c r="F222" s="95"/>
      <c r="G222" s="95"/>
      <c r="H222" s="95"/>
      <c r="I222" s="95"/>
      <c r="J222" s="58" t="s">
        <v>184</v>
      </c>
    </row>
    <row r="223" spans="1:10" ht="26.5" x14ac:dyDescent="0.35">
      <c r="A223" s="63">
        <v>137.13200000000001</v>
      </c>
      <c r="B223" s="63">
        <v>137</v>
      </c>
      <c r="C223" s="62" t="s">
        <v>127</v>
      </c>
      <c r="D223" s="40" t="s">
        <v>11</v>
      </c>
      <c r="E223" s="95" t="s">
        <v>259</v>
      </c>
      <c r="F223" s="95" t="s">
        <v>471</v>
      </c>
      <c r="G223" s="95"/>
      <c r="H223" s="95"/>
      <c r="I223" s="95"/>
      <c r="J223" s="58" t="s">
        <v>263</v>
      </c>
    </row>
    <row r="224" spans="1:10" ht="14.5" x14ac:dyDescent="0.35">
      <c r="A224" s="76">
        <v>138.05500000000001</v>
      </c>
      <c r="B224" s="75">
        <v>138</v>
      </c>
      <c r="C224" s="62" t="s">
        <v>373</v>
      </c>
      <c r="D224" s="40" t="s">
        <v>377</v>
      </c>
      <c r="E224" s="95"/>
      <c r="F224" s="95"/>
      <c r="G224" s="95"/>
      <c r="H224" s="95"/>
      <c r="I224" s="95"/>
      <c r="J224" s="58"/>
    </row>
    <row r="225" spans="1:10" ht="52.5" x14ac:dyDescent="0.35">
      <c r="A225" s="63">
        <v>139.07499999999999</v>
      </c>
      <c r="B225" s="63">
        <v>139</v>
      </c>
      <c r="C225" s="62" t="s">
        <v>147</v>
      </c>
      <c r="D225" s="40" t="s">
        <v>146</v>
      </c>
      <c r="E225" s="95"/>
      <c r="F225" s="95" t="s">
        <v>494</v>
      </c>
      <c r="G225" s="95"/>
      <c r="H225" s="95" t="s">
        <v>499</v>
      </c>
      <c r="I225" s="95" t="s">
        <v>457</v>
      </c>
      <c r="J225" s="58"/>
    </row>
    <row r="226" spans="1:10" ht="26.5" x14ac:dyDescent="0.35">
      <c r="A226" s="63">
        <v>143.08600000000001</v>
      </c>
      <c r="B226" s="63">
        <v>143</v>
      </c>
      <c r="C226" s="62" t="s">
        <v>214</v>
      </c>
      <c r="D226" s="40" t="s">
        <v>66</v>
      </c>
      <c r="E226" s="95" t="s">
        <v>113</v>
      </c>
      <c r="F226" s="95" t="s">
        <v>494</v>
      </c>
      <c r="G226" s="95"/>
      <c r="H226" s="95"/>
      <c r="I226" s="96" t="s">
        <v>428</v>
      </c>
      <c r="J226" s="58"/>
    </row>
    <row r="227" spans="1:10" ht="26.5" x14ac:dyDescent="0.35">
      <c r="A227" s="63">
        <v>145.05000000000001</v>
      </c>
      <c r="B227" s="63">
        <v>145</v>
      </c>
      <c r="C227" s="62" t="s">
        <v>154</v>
      </c>
      <c r="D227" s="40" t="s">
        <v>462</v>
      </c>
      <c r="E227" s="95"/>
      <c r="F227" s="95"/>
      <c r="G227" s="95" t="s">
        <v>463</v>
      </c>
      <c r="H227" s="95"/>
      <c r="I227" s="95"/>
      <c r="J227" s="58" t="s">
        <v>465</v>
      </c>
    </row>
    <row r="228" spans="1:10" ht="14.5" x14ac:dyDescent="0.35">
      <c r="A228" s="76">
        <v>145.065</v>
      </c>
      <c r="B228" s="75">
        <v>145</v>
      </c>
      <c r="C228" s="62" t="s">
        <v>374</v>
      </c>
      <c r="D228" s="40" t="s">
        <v>403</v>
      </c>
      <c r="E228" s="95" t="s">
        <v>113</v>
      </c>
      <c r="F228" s="95"/>
      <c r="G228" s="95"/>
      <c r="H228" s="95"/>
      <c r="I228" s="95"/>
      <c r="J228" s="58"/>
    </row>
    <row r="229" spans="1:10" ht="14.5" x14ac:dyDescent="0.35">
      <c r="A229" s="76">
        <v>145.101</v>
      </c>
      <c r="B229" s="75">
        <v>145</v>
      </c>
      <c r="C229" s="62" t="s">
        <v>375</v>
      </c>
      <c r="D229" s="40" t="s">
        <v>376</v>
      </c>
      <c r="E229" s="95" t="s">
        <v>113</v>
      </c>
      <c r="F229" s="95"/>
      <c r="G229" s="95"/>
      <c r="H229" s="95"/>
      <c r="I229" s="95"/>
      <c r="J229" s="58" t="s">
        <v>404</v>
      </c>
    </row>
    <row r="230" spans="1:10" ht="14.5" x14ac:dyDescent="0.35">
      <c r="A230" s="76">
        <v>147.08000000000001</v>
      </c>
      <c r="B230" s="75">
        <v>147</v>
      </c>
      <c r="C230" s="62" t="s">
        <v>378</v>
      </c>
      <c r="D230" s="40" t="s">
        <v>405</v>
      </c>
      <c r="E230" s="95" t="s">
        <v>113</v>
      </c>
      <c r="F230" s="95"/>
      <c r="G230" s="95"/>
      <c r="H230" s="95"/>
      <c r="I230" s="95"/>
      <c r="J230" s="58" t="s">
        <v>406</v>
      </c>
    </row>
    <row r="231" spans="1:10" ht="14.5" x14ac:dyDescent="0.35">
      <c r="A231" s="63">
        <v>149.096</v>
      </c>
      <c r="B231" s="63">
        <v>149</v>
      </c>
      <c r="C231" s="62" t="s">
        <v>212</v>
      </c>
      <c r="D231" s="40" t="s">
        <v>65</v>
      </c>
      <c r="E231" s="95" t="s">
        <v>113</v>
      </c>
      <c r="F231" s="95"/>
      <c r="G231" s="95"/>
      <c r="H231" s="95"/>
      <c r="I231" s="95"/>
      <c r="J231" s="58"/>
    </row>
    <row r="232" spans="1:10" ht="14.5" x14ac:dyDescent="0.35">
      <c r="A232" s="76">
        <v>149.13200000000001</v>
      </c>
      <c r="B232" s="75">
        <v>149</v>
      </c>
      <c r="C232" s="62" t="s">
        <v>379</v>
      </c>
      <c r="D232" s="40" t="s">
        <v>380</v>
      </c>
      <c r="E232" s="95" t="s">
        <v>113</v>
      </c>
      <c r="F232" s="95" t="s">
        <v>472</v>
      </c>
      <c r="G232" s="95"/>
      <c r="H232" s="95"/>
      <c r="I232" s="95"/>
      <c r="J232" s="58"/>
    </row>
    <row r="233" spans="1:10" ht="39" x14ac:dyDescent="0.35">
      <c r="A233" s="63">
        <v>151.07499999999999</v>
      </c>
      <c r="B233" s="63">
        <v>151</v>
      </c>
      <c r="C233" s="62" t="s">
        <v>177</v>
      </c>
      <c r="D233" s="40" t="s">
        <v>37</v>
      </c>
      <c r="E233" s="95"/>
      <c r="F233" s="95" t="s">
        <v>411</v>
      </c>
      <c r="G233" s="95"/>
      <c r="H233" s="95"/>
      <c r="I233" s="96" t="s">
        <v>456</v>
      </c>
      <c r="J233" s="58"/>
    </row>
    <row r="234" spans="1:10" ht="14.5" x14ac:dyDescent="0.35">
      <c r="A234" s="63">
        <v>153.05500000000001</v>
      </c>
      <c r="B234" s="66">
        <v>153</v>
      </c>
      <c r="C234" s="62" t="s">
        <v>220</v>
      </c>
      <c r="D234" s="40" t="s">
        <v>99</v>
      </c>
      <c r="E234" s="95"/>
      <c r="F234" s="95" t="s">
        <v>493</v>
      </c>
      <c r="G234" s="95"/>
      <c r="H234" s="95"/>
      <c r="I234" s="95"/>
      <c r="J234" s="58"/>
    </row>
    <row r="235" spans="1:10" ht="14.5" x14ac:dyDescent="0.35">
      <c r="A235" s="63">
        <v>153.07</v>
      </c>
      <c r="B235" s="63">
        <v>153</v>
      </c>
      <c r="C235" s="62" t="s">
        <v>229</v>
      </c>
      <c r="D235" s="40" t="s">
        <v>230</v>
      </c>
      <c r="E235" s="95" t="s">
        <v>113</v>
      </c>
      <c r="F235" s="95" t="s">
        <v>493</v>
      </c>
      <c r="G235" s="95"/>
      <c r="H235" s="95"/>
      <c r="I235" s="95"/>
      <c r="J235" s="58"/>
    </row>
    <row r="236" spans="1:10" ht="14.5" x14ac:dyDescent="0.35">
      <c r="A236" s="66">
        <v>153.12700000000001</v>
      </c>
      <c r="B236" s="66">
        <v>153</v>
      </c>
      <c r="C236" s="62" t="s">
        <v>224</v>
      </c>
      <c r="D236" s="40" t="s">
        <v>75</v>
      </c>
      <c r="E236" s="95"/>
      <c r="F236" s="95"/>
      <c r="G236" s="95"/>
      <c r="H236" s="95"/>
      <c r="I236" s="95"/>
      <c r="J236" s="58"/>
    </row>
    <row r="237" spans="1:10" ht="14.5" x14ac:dyDescent="0.35">
      <c r="A237" s="71">
        <v>153.12700000000001</v>
      </c>
      <c r="B237" s="71">
        <v>153</v>
      </c>
      <c r="C237" s="62" t="s">
        <v>224</v>
      </c>
      <c r="D237" s="40" t="s">
        <v>76</v>
      </c>
      <c r="E237" s="95"/>
      <c r="F237" s="95"/>
      <c r="G237" s="95"/>
      <c r="H237" s="95"/>
      <c r="I237" s="95"/>
      <c r="J237" s="58"/>
    </row>
    <row r="238" spans="1:10" ht="52.5" x14ac:dyDescent="0.35">
      <c r="A238" s="76">
        <v>155.07</v>
      </c>
      <c r="B238" s="75">
        <v>155</v>
      </c>
      <c r="C238" s="62" t="s">
        <v>382</v>
      </c>
      <c r="D238" s="40" t="s">
        <v>386</v>
      </c>
      <c r="E238" s="95"/>
      <c r="F238" s="95" t="s">
        <v>494</v>
      </c>
      <c r="G238" s="95"/>
      <c r="H238" s="95"/>
      <c r="I238" s="95" t="s">
        <v>452</v>
      </c>
      <c r="J238" s="58"/>
    </row>
    <row r="239" spans="1:10" ht="14.5" x14ac:dyDescent="0.35">
      <c r="A239" s="76">
        <v>155.143</v>
      </c>
      <c r="B239" s="75">
        <v>155</v>
      </c>
      <c r="C239" s="62" t="s">
        <v>383</v>
      </c>
      <c r="D239" s="40" t="s">
        <v>596</v>
      </c>
      <c r="E239" s="95"/>
      <c r="F239" s="95"/>
      <c r="G239" s="95"/>
      <c r="H239" s="95"/>
      <c r="I239" s="95"/>
      <c r="J239" s="58"/>
    </row>
    <row r="240" spans="1:10" ht="14.5" x14ac:dyDescent="0.35">
      <c r="A240" s="77">
        <v>155.143</v>
      </c>
      <c r="B240" s="72">
        <v>155</v>
      </c>
      <c r="C240" s="62" t="s">
        <v>383</v>
      </c>
      <c r="D240" s="40" t="s">
        <v>590</v>
      </c>
      <c r="E240" s="95"/>
      <c r="F240" s="95"/>
      <c r="G240" s="95"/>
      <c r="H240" s="95"/>
      <c r="I240" s="95"/>
      <c r="J240" s="58"/>
    </row>
    <row r="241" spans="1:10" ht="14.5" x14ac:dyDescent="0.35">
      <c r="A241" s="76">
        <v>157.101</v>
      </c>
      <c r="B241" s="75">
        <v>157</v>
      </c>
      <c r="C241" s="62" t="s">
        <v>384</v>
      </c>
      <c r="D241" s="40" t="s">
        <v>407</v>
      </c>
      <c r="E241" s="95" t="s">
        <v>113</v>
      </c>
      <c r="F241" s="95" t="s">
        <v>493</v>
      </c>
      <c r="G241" s="95"/>
      <c r="H241" s="95"/>
      <c r="I241" s="95"/>
      <c r="J241" s="58" t="s">
        <v>408</v>
      </c>
    </row>
    <row r="242" spans="1:10" ht="14.5" x14ac:dyDescent="0.35">
      <c r="A242" s="76">
        <v>157.15899999999999</v>
      </c>
      <c r="B242" s="75">
        <v>157</v>
      </c>
      <c r="C242" s="62" t="s">
        <v>385</v>
      </c>
      <c r="D242" s="40" t="s">
        <v>388</v>
      </c>
      <c r="E242" s="95" t="s">
        <v>113</v>
      </c>
      <c r="F242" s="95"/>
      <c r="G242" s="95"/>
      <c r="H242" s="95"/>
      <c r="I242" s="95"/>
      <c r="J242" s="58"/>
    </row>
    <row r="243" spans="1:10" ht="14.5" x14ac:dyDescent="0.35">
      <c r="A243" s="76">
        <v>163.148</v>
      </c>
      <c r="B243" s="75">
        <v>163</v>
      </c>
      <c r="C243" s="62" t="s">
        <v>381</v>
      </c>
      <c r="D243" s="40" t="s">
        <v>389</v>
      </c>
      <c r="E243" s="95" t="s">
        <v>113</v>
      </c>
      <c r="F243" s="95"/>
      <c r="G243" s="95"/>
      <c r="H243" s="95"/>
      <c r="I243" s="95"/>
      <c r="J243" s="58"/>
    </row>
    <row r="244" spans="1:10" ht="26.5" x14ac:dyDescent="0.35">
      <c r="A244" s="63">
        <v>165.09100000000001</v>
      </c>
      <c r="B244" s="66">
        <v>165</v>
      </c>
      <c r="C244" s="62" t="s">
        <v>294</v>
      </c>
      <c r="D244" s="40" t="s">
        <v>295</v>
      </c>
      <c r="E244" s="95"/>
      <c r="F244" s="95" t="s">
        <v>494</v>
      </c>
      <c r="G244" s="95"/>
      <c r="H244" s="95"/>
      <c r="I244" s="95" t="s">
        <v>460</v>
      </c>
      <c r="J244" s="58"/>
    </row>
    <row r="245" spans="1:10" ht="14.5" x14ac:dyDescent="0.35">
      <c r="A245" s="76">
        <v>177.16399999999999</v>
      </c>
      <c r="B245" s="75">
        <v>177</v>
      </c>
      <c r="C245" s="62" t="s">
        <v>390</v>
      </c>
      <c r="D245" s="40" t="s">
        <v>391</v>
      </c>
      <c r="E245" s="95" t="s">
        <v>113</v>
      </c>
      <c r="F245" s="95"/>
      <c r="G245" s="95"/>
      <c r="H245" s="95"/>
      <c r="I245" s="95"/>
      <c r="J245" s="58"/>
    </row>
    <row r="246" spans="1:10" ht="14.5" x14ac:dyDescent="0.35">
      <c r="A246" s="63">
        <v>205.19499999999999</v>
      </c>
      <c r="B246" s="63">
        <v>205</v>
      </c>
      <c r="C246" s="62" t="s">
        <v>221</v>
      </c>
      <c r="D246" s="40" t="s">
        <v>98</v>
      </c>
      <c r="E246" s="95" t="s">
        <v>113</v>
      </c>
      <c r="F246" s="95" t="s">
        <v>472</v>
      </c>
      <c r="G246" s="95"/>
      <c r="H246" s="95"/>
      <c r="I246" s="95"/>
      <c r="J246" s="58"/>
    </row>
    <row r="247" spans="1:10" ht="14.5" x14ac:dyDescent="0.35">
      <c r="A247" s="63"/>
      <c r="B247" s="63"/>
      <c r="C247" s="67"/>
      <c r="D247" s="40"/>
      <c r="E247" s="95"/>
      <c r="F247" s="95"/>
      <c r="G247" s="95"/>
      <c r="H247" s="95"/>
      <c r="I247" s="95"/>
      <c r="J247" s="58"/>
    </row>
    <row r="248" spans="1:10" ht="14.5" x14ac:dyDescent="0.35">
      <c r="A248" s="63"/>
      <c r="B248" s="63"/>
      <c r="C248" s="67"/>
      <c r="D248" s="40"/>
      <c r="E248" s="95"/>
      <c r="F248" s="95"/>
      <c r="G248" s="95"/>
      <c r="H248" s="95"/>
      <c r="I248" s="95"/>
      <c r="J248" s="58"/>
    </row>
    <row r="249" spans="1:10" ht="14.5" x14ac:dyDescent="0.35">
      <c r="A249" s="54">
        <v>39.0229</v>
      </c>
      <c r="B249" s="63">
        <v>39</v>
      </c>
      <c r="C249" s="67"/>
      <c r="D249" s="40" t="s">
        <v>100</v>
      </c>
      <c r="E249" s="95"/>
      <c r="F249" s="95"/>
      <c r="G249" s="95"/>
      <c r="H249" s="95"/>
      <c r="I249" s="95"/>
      <c r="J249" s="58"/>
    </row>
    <row r="250" spans="1:10" ht="14.5" x14ac:dyDescent="0.35">
      <c r="A250" s="35">
        <v>45.069899999999997</v>
      </c>
      <c r="B250" s="63">
        <v>45</v>
      </c>
      <c r="C250" s="67"/>
      <c r="D250" s="40" t="s">
        <v>101</v>
      </c>
      <c r="E250" s="95"/>
      <c r="F250" s="95"/>
      <c r="G250" s="95"/>
      <c r="H250" s="95"/>
      <c r="I250" s="95"/>
      <c r="J250" s="58"/>
    </row>
    <row r="251" spans="1:10" ht="14.5" x14ac:dyDescent="0.35">
      <c r="A251" s="35">
        <v>79.039000000000001</v>
      </c>
      <c r="B251" s="66">
        <v>79</v>
      </c>
      <c r="C251" s="67"/>
      <c r="D251" s="40" t="s">
        <v>101</v>
      </c>
      <c r="E251" s="95"/>
      <c r="F251" s="95"/>
      <c r="G251" s="95"/>
      <c r="H251" s="95"/>
      <c r="I251" s="95"/>
      <c r="J251" s="58"/>
    </row>
    <row r="252" spans="1:10" ht="14.5" x14ac:dyDescent="0.35">
      <c r="A252" s="35">
        <v>59.085500000000003</v>
      </c>
      <c r="B252" s="66">
        <v>59</v>
      </c>
      <c r="C252" s="67"/>
      <c r="D252" s="40" t="s">
        <v>101</v>
      </c>
      <c r="E252" s="95"/>
      <c r="F252" s="95"/>
      <c r="G252" s="95"/>
      <c r="H252" s="95"/>
      <c r="I252" s="95"/>
      <c r="J252" s="58"/>
    </row>
    <row r="253" spans="1:10" ht="14.5" x14ac:dyDescent="0.35">
      <c r="A253" s="35">
        <v>60.044400000000003</v>
      </c>
      <c r="B253" s="66">
        <v>60</v>
      </c>
      <c r="C253" s="67" t="s">
        <v>278</v>
      </c>
      <c r="D253" s="40" t="s">
        <v>100</v>
      </c>
      <c r="E253" s="95"/>
      <c r="F253" s="95"/>
      <c r="G253" s="95"/>
      <c r="H253" s="95"/>
      <c r="I253" s="95"/>
      <c r="J253" s="58"/>
    </row>
    <row r="254" spans="1:10" ht="14.5" x14ac:dyDescent="0.35">
      <c r="A254" s="35">
        <v>105.05500000000001</v>
      </c>
      <c r="B254" s="70">
        <v>105</v>
      </c>
      <c r="C254" s="67"/>
      <c r="D254" s="40" t="s">
        <v>100</v>
      </c>
      <c r="E254" s="95"/>
      <c r="F254" s="95"/>
      <c r="G254" s="95"/>
      <c r="H254" s="95"/>
      <c r="I254" s="95"/>
      <c r="J254" s="58"/>
    </row>
    <row r="255" spans="1:10" ht="14.5" x14ac:dyDescent="0.35">
      <c r="A255" s="35">
        <v>105.09099999999999</v>
      </c>
      <c r="B255" s="70">
        <v>105</v>
      </c>
      <c r="C255" s="67"/>
      <c r="D255" s="40" t="s">
        <v>100</v>
      </c>
      <c r="E255" s="95"/>
      <c r="F255" s="95"/>
      <c r="G255" s="95"/>
      <c r="H255" s="95"/>
      <c r="I255" s="95"/>
      <c r="J255" s="58"/>
    </row>
    <row r="256" spans="1:10" ht="26.5" x14ac:dyDescent="0.35">
      <c r="A256" s="54">
        <v>43.018000000000001</v>
      </c>
      <c r="B256" s="63">
        <v>43</v>
      </c>
      <c r="C256" s="67" t="s">
        <v>412</v>
      </c>
      <c r="D256" s="40" t="s">
        <v>413</v>
      </c>
      <c r="E256" s="95"/>
      <c r="F256" s="95"/>
      <c r="G256" s="95"/>
      <c r="H256" s="95" t="s">
        <v>481</v>
      </c>
      <c r="I256" s="96" t="s">
        <v>478</v>
      </c>
      <c r="J256" s="58"/>
    </row>
    <row r="257" spans="1:10" ht="26.5" x14ac:dyDescent="0.35">
      <c r="A257" s="54"/>
      <c r="B257" s="70">
        <v>51</v>
      </c>
      <c r="C257" s="67" t="s">
        <v>419</v>
      </c>
      <c r="D257" s="35" t="s">
        <v>599</v>
      </c>
      <c r="E257" s="95"/>
      <c r="F257" s="58"/>
      <c r="G257" s="95"/>
      <c r="H257" s="97" t="s">
        <v>600</v>
      </c>
      <c r="I257" s="96"/>
      <c r="J257" s="58"/>
    </row>
    <row r="258" spans="1:10" ht="14.5" x14ac:dyDescent="0.35">
      <c r="A258" s="54"/>
      <c r="B258" s="63"/>
      <c r="C258" s="67"/>
      <c r="D258" s="40"/>
      <c r="E258" s="95"/>
      <c r="F258" s="95"/>
      <c r="G258" s="95"/>
      <c r="H258" s="95"/>
      <c r="I258" s="95"/>
      <c r="J258" s="58"/>
    </row>
    <row r="259" spans="1:10" ht="14.5" x14ac:dyDescent="0.35">
      <c r="A259" s="54"/>
      <c r="B259" s="63"/>
      <c r="C259" s="67"/>
      <c r="D259" s="40"/>
      <c r="E259" s="95"/>
      <c r="F259" s="95"/>
      <c r="G259" s="95"/>
      <c r="H259" s="95"/>
      <c r="I259" s="95"/>
      <c r="J259" s="58"/>
    </row>
    <row r="260" spans="1:10" s="6" customFormat="1" ht="14.5" x14ac:dyDescent="0.35">
      <c r="A260" s="87">
        <v>141.054621</v>
      </c>
      <c r="B260" s="70">
        <v>141</v>
      </c>
      <c r="C260" s="67" t="s">
        <v>458</v>
      </c>
      <c r="D260" s="35" t="s">
        <v>459</v>
      </c>
      <c r="E260" s="97"/>
      <c r="F260" s="97" t="s">
        <v>411</v>
      </c>
      <c r="G260" s="97"/>
      <c r="H260" s="97"/>
      <c r="I260" s="97" t="s">
        <v>437</v>
      </c>
      <c r="J260" s="67"/>
    </row>
    <row r="261" spans="1:10" ht="14.5" x14ac:dyDescent="0.35">
      <c r="A261" s="87"/>
      <c r="B261" s="70"/>
      <c r="C261" s="67"/>
      <c r="D261" s="35"/>
      <c r="E261" s="95"/>
      <c r="F261" s="95"/>
      <c r="G261" s="95"/>
      <c r="H261" s="95"/>
      <c r="I261" s="95"/>
      <c r="J261" s="58"/>
    </row>
    <row r="262" spans="1:10" ht="14.5" x14ac:dyDescent="0.35">
      <c r="A262" s="35"/>
      <c r="B262" s="70"/>
      <c r="C262" s="67"/>
      <c r="D262" s="35"/>
      <c r="E262" s="95"/>
      <c r="F262" s="95"/>
      <c r="G262" s="95"/>
      <c r="H262" s="95"/>
      <c r="I262" s="95"/>
      <c r="J262" s="58"/>
    </row>
    <row r="263" spans="1:10" ht="14.5" x14ac:dyDescent="0.35">
      <c r="A263" s="105">
        <v>95.085499999999996</v>
      </c>
      <c r="B263" s="75">
        <v>95</v>
      </c>
      <c r="C263" s="67" t="s">
        <v>337</v>
      </c>
      <c r="D263" s="44" t="s">
        <v>255</v>
      </c>
      <c r="E263" s="95"/>
      <c r="F263" s="95"/>
      <c r="G263" s="95"/>
      <c r="H263" s="95"/>
      <c r="I263" s="95"/>
      <c r="J263" s="58"/>
    </row>
    <row r="264" spans="1:10" ht="26.5" x14ac:dyDescent="0.35">
      <c r="A264" s="105">
        <v>83.085499999999996</v>
      </c>
      <c r="B264" s="75">
        <v>83</v>
      </c>
      <c r="C264" s="67" t="s">
        <v>594</v>
      </c>
      <c r="D264" s="44" t="s">
        <v>255</v>
      </c>
      <c r="E264" s="95"/>
      <c r="F264" s="95" t="s">
        <v>411</v>
      </c>
      <c r="G264" s="95"/>
      <c r="H264" s="95" t="s">
        <v>506</v>
      </c>
      <c r="I264" s="95" t="s">
        <v>430</v>
      </c>
      <c r="J264" s="58"/>
    </row>
    <row r="265" spans="1:10" ht="14.5" x14ac:dyDescent="0.35">
      <c r="A265" s="105">
        <v>97.101200000000006</v>
      </c>
      <c r="B265" s="75">
        <v>97</v>
      </c>
      <c r="C265" s="67" t="s">
        <v>595</v>
      </c>
      <c r="D265" s="44" t="s">
        <v>255</v>
      </c>
      <c r="E265" s="58"/>
      <c r="F265" s="95"/>
      <c r="G265" s="58"/>
      <c r="H265" s="58" t="s">
        <v>509</v>
      </c>
      <c r="I265" s="58"/>
      <c r="J265" s="58"/>
    </row>
    <row r="266" spans="1:10" ht="15.75" customHeight="1" x14ac:dyDescent="0.35">
      <c r="A266" s="87">
        <v>65.038577000000004</v>
      </c>
      <c r="B266" s="70">
        <v>65</v>
      </c>
      <c r="C266" s="67" t="s">
        <v>426</v>
      </c>
      <c r="D266" s="35" t="s">
        <v>255</v>
      </c>
      <c r="E266" s="58"/>
      <c r="F266" s="95"/>
      <c r="G266" s="58"/>
      <c r="H266" s="97" t="s">
        <v>597</v>
      </c>
      <c r="I266" s="58"/>
      <c r="J266" s="58"/>
    </row>
    <row r="267" spans="1:10" ht="14.5" x14ac:dyDescent="0.35">
      <c r="A267" s="63"/>
      <c r="B267" s="63"/>
      <c r="C267" s="67"/>
      <c r="D267" s="40"/>
      <c r="E267" s="58"/>
      <c r="F267" s="95"/>
      <c r="G267" s="58"/>
      <c r="H267" s="58"/>
      <c r="I267" s="58"/>
      <c r="J267" s="58"/>
    </row>
    <row r="270" spans="1:10" x14ac:dyDescent="0.35">
      <c r="A270" s="11"/>
      <c r="D270" s="6"/>
    </row>
    <row r="271" spans="1:10" x14ac:dyDescent="0.35">
      <c r="D271" s="6"/>
    </row>
  </sheetData>
  <sortState ref="A9:R236">
    <sortCondition ref="A9:A236"/>
  </sortState>
  <pageMargins left="0.7" right="0.7" top="0.75" bottom="0.75" header="0.3" footer="0.3"/>
  <pageSetup orientation="portrait" verticalDpi="597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5"/>
  <sheetViews>
    <sheetView workbookViewId="0">
      <selection activeCell="L4" sqref="L4"/>
    </sheetView>
  </sheetViews>
  <sheetFormatPr defaultRowHeight="14.5" x14ac:dyDescent="0.35"/>
  <cols>
    <col min="1" max="1" width="12.26953125" customWidth="1"/>
    <col min="3" max="3" width="11.81640625" customWidth="1"/>
    <col min="4" max="4" width="24.54296875" style="28" customWidth="1"/>
    <col min="5" max="5" width="23" style="17" customWidth="1"/>
    <col min="6" max="7" width="10.453125" style="18" customWidth="1"/>
    <col min="8" max="8" width="49.453125" style="18" customWidth="1"/>
    <col min="9" max="9" width="9.54296875" customWidth="1"/>
    <col min="10" max="12" width="10" customWidth="1"/>
    <col min="13" max="13" width="10.1796875" customWidth="1"/>
    <col min="14" max="15" width="10.26953125" customWidth="1"/>
  </cols>
  <sheetData>
    <row r="1" spans="1:18" ht="23.5" x14ac:dyDescent="0.55000000000000004">
      <c r="A1" s="182" t="s">
        <v>1549</v>
      </c>
      <c r="B1" s="61"/>
      <c r="C1" s="61"/>
      <c r="D1" s="92"/>
      <c r="E1" s="228" t="s">
        <v>905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ht="51" customHeight="1" x14ac:dyDescent="0.35">
      <c r="A2" s="166"/>
      <c r="B2" s="59"/>
      <c r="C2" s="58"/>
      <c r="D2" s="40"/>
      <c r="E2" s="228"/>
      <c r="F2" s="106"/>
      <c r="G2" s="106"/>
      <c r="H2" s="106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18" ht="15" customHeight="1" x14ac:dyDescent="0.35">
      <c r="A3" s="60"/>
      <c r="B3" s="59"/>
      <c r="C3" s="58"/>
      <c r="D3" s="40"/>
      <c r="E3" s="107" t="s">
        <v>543</v>
      </c>
      <c r="F3" s="106"/>
      <c r="G3" s="106"/>
      <c r="H3" s="106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18" ht="17.25" customHeight="1" x14ac:dyDescent="0.35">
      <c r="A4" s="58"/>
      <c r="B4" s="58"/>
      <c r="C4" s="58"/>
      <c r="D4" s="67"/>
      <c r="E4" s="108" t="s">
        <v>544</v>
      </c>
      <c r="F4" s="106"/>
      <c r="G4" s="106"/>
      <c r="H4" s="106"/>
      <c r="I4" s="36" t="s">
        <v>547</v>
      </c>
      <c r="J4" s="61"/>
      <c r="K4" s="61"/>
      <c r="L4" s="61"/>
      <c r="M4" s="61"/>
      <c r="N4" s="61"/>
      <c r="O4" s="61"/>
      <c r="P4" s="61"/>
      <c r="Q4" s="61"/>
      <c r="R4" s="61"/>
    </row>
    <row r="5" spans="1:18" ht="17.25" customHeight="1" x14ac:dyDescent="0.35">
      <c r="A5" s="58"/>
      <c r="B5" s="58"/>
      <c r="C5" s="58"/>
      <c r="D5" s="67"/>
      <c r="E5" s="109" t="s">
        <v>545</v>
      </c>
      <c r="F5" s="110"/>
      <c r="G5" s="106"/>
      <c r="H5" s="106"/>
      <c r="I5" s="36" t="s">
        <v>542</v>
      </c>
      <c r="J5" s="61"/>
      <c r="K5" s="61"/>
      <c r="L5" s="61"/>
      <c r="M5" s="61"/>
      <c r="N5" s="61"/>
      <c r="O5" s="61"/>
      <c r="P5" s="61"/>
      <c r="Q5" s="61"/>
      <c r="R5" s="61"/>
    </row>
    <row r="6" spans="1:18" s="179" customFormat="1" ht="24.75" customHeight="1" x14ac:dyDescent="0.35">
      <c r="A6" s="180" t="s">
        <v>898</v>
      </c>
      <c r="B6" s="180" t="s">
        <v>899</v>
      </c>
      <c r="C6" s="180" t="s">
        <v>170</v>
      </c>
      <c r="D6" s="173" t="s">
        <v>1697</v>
      </c>
      <c r="E6" s="181"/>
      <c r="F6" s="174" t="s">
        <v>807</v>
      </c>
      <c r="G6" s="174" t="s">
        <v>806</v>
      </c>
      <c r="H6" s="174" t="s">
        <v>114</v>
      </c>
      <c r="I6" s="177" t="s">
        <v>533</v>
      </c>
      <c r="J6" s="177" t="s">
        <v>534</v>
      </c>
      <c r="K6" s="177" t="s">
        <v>535</v>
      </c>
      <c r="L6" s="177" t="s">
        <v>536</v>
      </c>
      <c r="M6" s="177" t="s">
        <v>537</v>
      </c>
      <c r="N6" s="177" t="s">
        <v>538</v>
      </c>
      <c r="O6" s="177" t="s">
        <v>539</v>
      </c>
      <c r="P6" s="177" t="s">
        <v>540</v>
      </c>
      <c r="Q6" s="177" t="s">
        <v>541</v>
      </c>
      <c r="R6" s="178"/>
    </row>
    <row r="7" spans="1:18" s="26" customFormat="1" x14ac:dyDescent="0.35">
      <c r="A7" s="111">
        <v>18.033799999999999</v>
      </c>
      <c r="B7" s="111">
        <v>18</v>
      </c>
      <c r="C7" s="112" t="s">
        <v>1150</v>
      </c>
      <c r="D7" s="113" t="s">
        <v>265</v>
      </c>
      <c r="E7" s="114">
        <v>1</v>
      </c>
      <c r="F7" s="113"/>
      <c r="G7" s="113"/>
      <c r="H7" s="113"/>
      <c r="I7" s="115" t="s">
        <v>546</v>
      </c>
      <c r="J7" s="115" t="s">
        <v>546</v>
      </c>
      <c r="K7" s="115" t="s">
        <v>546</v>
      </c>
      <c r="L7" s="115" t="s">
        <v>546</v>
      </c>
      <c r="M7" s="115" t="s">
        <v>546</v>
      </c>
      <c r="N7" s="115" t="s">
        <v>546</v>
      </c>
      <c r="O7" s="115" t="s">
        <v>546</v>
      </c>
      <c r="P7" s="115" t="s">
        <v>546</v>
      </c>
      <c r="Q7" s="115" t="s">
        <v>546</v>
      </c>
      <c r="R7" s="115"/>
    </row>
    <row r="8" spans="1:18" x14ac:dyDescent="0.35">
      <c r="A8" s="65">
        <v>26.0151</v>
      </c>
      <c r="B8" s="66">
        <v>26</v>
      </c>
      <c r="C8" s="67" t="s">
        <v>592</v>
      </c>
      <c r="D8" s="35" t="s">
        <v>102</v>
      </c>
      <c r="E8" s="116">
        <f>AVERAGE(I8:Q8)</f>
        <v>0.56828671428571431</v>
      </c>
      <c r="F8" s="117">
        <f>STDEV(I8:Q8)</f>
        <v>0.15981176751177656</v>
      </c>
      <c r="G8" s="117">
        <f>STDEV(I8:Q8)/AVERAGE(I8:Q8)</f>
        <v>0.28121679337980948</v>
      </c>
      <c r="H8" s="36"/>
      <c r="I8" s="118">
        <v>0.74147399999999997</v>
      </c>
      <c r="J8" s="61" t="s">
        <v>546</v>
      </c>
      <c r="K8" s="61" t="s">
        <v>546</v>
      </c>
      <c r="L8" s="118">
        <v>0.41082400000000002</v>
      </c>
      <c r="M8" s="118">
        <v>0.37881799999999999</v>
      </c>
      <c r="N8" s="118">
        <v>0.433255</v>
      </c>
      <c r="O8" s="118">
        <v>0.63218600000000003</v>
      </c>
      <c r="P8" s="118">
        <v>0.61912500000000004</v>
      </c>
      <c r="Q8" s="118">
        <v>0.76232500000000003</v>
      </c>
      <c r="R8" s="61"/>
    </row>
    <row r="9" spans="1:18" s="26" customFormat="1" x14ac:dyDescent="0.35">
      <c r="A9" s="119">
        <v>26.0151</v>
      </c>
      <c r="B9" s="120">
        <v>26</v>
      </c>
      <c r="C9" s="121" t="s">
        <v>592</v>
      </c>
      <c r="D9" s="122" t="s">
        <v>591</v>
      </c>
      <c r="E9" s="123">
        <f>AVERAGE(I9:Q9)</f>
        <v>0.43171328571428574</v>
      </c>
      <c r="F9" s="117">
        <f>STDEV(I9:Q9)</f>
        <v>0.15981176751177656</v>
      </c>
      <c r="G9" s="124">
        <f>STDEV(I9:Q9)/AVERAGE(I9:Q9)</f>
        <v>0.37018033217894147</v>
      </c>
      <c r="H9" s="115"/>
      <c r="I9" s="125">
        <f>1-I8</f>
        <v>0.25852600000000003</v>
      </c>
      <c r="J9" s="115" t="s">
        <v>546</v>
      </c>
      <c r="K9" s="115" t="s">
        <v>546</v>
      </c>
      <c r="L9" s="125">
        <f t="shared" ref="L9:Q9" si="0">1-L8</f>
        <v>0.58917599999999992</v>
      </c>
      <c r="M9" s="125">
        <f t="shared" si="0"/>
        <v>0.62118200000000001</v>
      </c>
      <c r="N9" s="125">
        <f t="shared" si="0"/>
        <v>0.56674500000000005</v>
      </c>
      <c r="O9" s="125">
        <f t="shared" si="0"/>
        <v>0.36781399999999997</v>
      </c>
      <c r="P9" s="125">
        <f t="shared" si="0"/>
        <v>0.38087499999999996</v>
      </c>
      <c r="Q9" s="125">
        <f t="shared" si="0"/>
        <v>0.23767499999999997</v>
      </c>
      <c r="R9" s="115"/>
    </row>
    <row r="10" spans="1:18" s="27" customFormat="1" x14ac:dyDescent="0.35">
      <c r="A10" s="126">
        <v>28.0182</v>
      </c>
      <c r="B10" s="127">
        <v>28</v>
      </c>
      <c r="C10" s="128" t="s">
        <v>57</v>
      </c>
      <c r="D10" s="129" t="s">
        <v>57</v>
      </c>
      <c r="E10" s="130">
        <v>1</v>
      </c>
      <c r="F10" s="131"/>
      <c r="G10" s="131"/>
      <c r="H10" s="132" t="s">
        <v>723</v>
      </c>
      <c r="I10" s="133" t="s">
        <v>546</v>
      </c>
      <c r="J10" s="133" t="s">
        <v>546</v>
      </c>
      <c r="K10" s="133" t="s">
        <v>546</v>
      </c>
      <c r="L10" s="134"/>
      <c r="M10" s="134"/>
      <c r="N10" s="133"/>
      <c r="O10" s="134" t="s">
        <v>546</v>
      </c>
      <c r="P10" s="133" t="s">
        <v>548</v>
      </c>
      <c r="Q10" s="134"/>
      <c r="R10" s="133"/>
    </row>
    <row r="11" spans="1:18" x14ac:dyDescent="0.35">
      <c r="A11" s="70">
        <v>28.030799999999999</v>
      </c>
      <c r="B11" s="66">
        <v>28</v>
      </c>
      <c r="C11" s="67" t="s">
        <v>593</v>
      </c>
      <c r="D11" s="35" t="s">
        <v>103</v>
      </c>
      <c r="E11" s="116">
        <f>AVERAGE(I11:Q11)</f>
        <v>0.87426711111111111</v>
      </c>
      <c r="F11" s="117">
        <f t="shared" ref="F11:F12" si="1">STDEV(I11:Q11)</f>
        <v>0.11346967152773083</v>
      </c>
      <c r="G11" s="117">
        <f>STDEV(I11:Q11)/AVERAGE(I11:Q11)</f>
        <v>0.12978833366329148</v>
      </c>
      <c r="H11" s="36"/>
      <c r="I11" s="61">
        <v>1</v>
      </c>
      <c r="J11" s="118">
        <v>0.79632400000000003</v>
      </c>
      <c r="K11" s="118">
        <v>0.62574399999999997</v>
      </c>
      <c r="L11" s="118">
        <v>0.94420599999999999</v>
      </c>
      <c r="M11" s="118">
        <v>0.92068099999999997</v>
      </c>
      <c r="N11" s="118">
        <v>0.93723000000000001</v>
      </c>
      <c r="O11" s="118">
        <v>0.93277299999999996</v>
      </c>
      <c r="P11" s="118">
        <v>0.80970900000000001</v>
      </c>
      <c r="Q11" s="118">
        <v>0.90173700000000001</v>
      </c>
      <c r="R11" s="61"/>
    </row>
    <row r="12" spans="1:18" s="26" customFormat="1" x14ac:dyDescent="0.35">
      <c r="A12" s="119">
        <v>28.030799999999999</v>
      </c>
      <c r="B12" s="120">
        <v>28</v>
      </c>
      <c r="C12" s="121" t="s">
        <v>593</v>
      </c>
      <c r="D12" s="135" t="s">
        <v>591</v>
      </c>
      <c r="E12" s="123">
        <f>AVERAGE(I12:Q12)</f>
        <v>0.12573288888888889</v>
      </c>
      <c r="F12" s="117">
        <f t="shared" si="1"/>
        <v>0.11346967152773076</v>
      </c>
      <c r="G12" s="124">
        <f>STDEV(I12:Q12)/AVERAGE(I12:Q12)</f>
        <v>0.90246611312657232</v>
      </c>
      <c r="H12" s="115"/>
      <c r="I12" s="115">
        <v>0</v>
      </c>
      <c r="J12" s="125">
        <f t="shared" ref="J12:Q12" si="2">1-J11</f>
        <v>0.20367599999999997</v>
      </c>
      <c r="K12" s="125">
        <f t="shared" si="2"/>
        <v>0.37425600000000003</v>
      </c>
      <c r="L12" s="125">
        <f t="shared" si="2"/>
        <v>5.579400000000001E-2</v>
      </c>
      <c r="M12" s="125">
        <f t="shared" si="2"/>
        <v>7.9319000000000028E-2</v>
      </c>
      <c r="N12" s="125">
        <f t="shared" si="2"/>
        <v>6.2769999999999992E-2</v>
      </c>
      <c r="O12" s="125">
        <f t="shared" si="2"/>
        <v>6.7227000000000037E-2</v>
      </c>
      <c r="P12" s="125">
        <f t="shared" si="2"/>
        <v>0.19029099999999999</v>
      </c>
      <c r="Q12" s="125">
        <f t="shared" si="2"/>
        <v>9.8262999999999989E-2</v>
      </c>
      <c r="R12" s="115"/>
    </row>
    <row r="13" spans="1:18" s="27" customFormat="1" x14ac:dyDescent="0.35">
      <c r="A13" s="127">
        <v>30.033799999999999</v>
      </c>
      <c r="B13" s="127">
        <v>30</v>
      </c>
      <c r="C13" s="128" t="s">
        <v>266</v>
      </c>
      <c r="D13" s="129" t="s">
        <v>524</v>
      </c>
      <c r="E13" s="130">
        <v>1</v>
      </c>
      <c r="F13" s="131"/>
      <c r="G13" s="131"/>
      <c r="H13" s="129"/>
      <c r="I13" s="133" t="s">
        <v>546</v>
      </c>
      <c r="J13" s="134" t="s">
        <v>546</v>
      </c>
      <c r="K13" s="134" t="s">
        <v>546</v>
      </c>
      <c r="L13" s="134" t="s">
        <v>546</v>
      </c>
      <c r="M13" s="134" t="s">
        <v>546</v>
      </c>
      <c r="N13" s="133" t="s">
        <v>546</v>
      </c>
      <c r="O13" s="134" t="s">
        <v>546</v>
      </c>
      <c r="P13" s="133" t="s">
        <v>546</v>
      </c>
      <c r="Q13" s="134" t="s">
        <v>682</v>
      </c>
      <c r="R13" s="133"/>
    </row>
    <row r="14" spans="1:18" s="27" customFormat="1" x14ac:dyDescent="0.35">
      <c r="A14" s="127">
        <v>31.017800000000001</v>
      </c>
      <c r="B14" s="127">
        <v>31</v>
      </c>
      <c r="C14" s="128" t="s">
        <v>121</v>
      </c>
      <c r="D14" s="129" t="s">
        <v>10</v>
      </c>
      <c r="E14" s="130">
        <v>1</v>
      </c>
      <c r="F14" s="131"/>
      <c r="G14" s="131"/>
      <c r="H14" s="132" t="s">
        <v>724</v>
      </c>
      <c r="I14" s="133"/>
      <c r="J14" s="134" t="s">
        <v>546</v>
      </c>
      <c r="K14" s="134"/>
      <c r="L14" s="134"/>
      <c r="M14" s="134"/>
      <c r="N14" s="133"/>
      <c r="O14" s="134"/>
      <c r="P14" s="133"/>
      <c r="Q14" s="134"/>
      <c r="R14" s="133"/>
    </row>
    <row r="15" spans="1:18" s="27" customFormat="1" x14ac:dyDescent="0.35">
      <c r="A15" s="127">
        <v>33.033499999999997</v>
      </c>
      <c r="B15" s="127">
        <v>33</v>
      </c>
      <c r="C15" s="128" t="s">
        <v>169</v>
      </c>
      <c r="D15" s="129" t="s">
        <v>0</v>
      </c>
      <c r="E15" s="136">
        <f>AVERAGE(I15:Q15)</f>
        <v>1</v>
      </c>
      <c r="F15" s="117">
        <f>STDEV(I15:Q15)</f>
        <v>0</v>
      </c>
      <c r="G15" s="131">
        <f>STDEV(I15:Q15)/AVERAGE(I15:Q15)</f>
        <v>0</v>
      </c>
      <c r="H15" s="129"/>
      <c r="I15" s="133">
        <v>1</v>
      </c>
      <c r="J15" s="134">
        <v>1</v>
      </c>
      <c r="K15" s="134">
        <v>1</v>
      </c>
      <c r="L15" s="134">
        <v>1</v>
      </c>
      <c r="M15" s="134">
        <v>1</v>
      </c>
      <c r="N15" s="133">
        <v>1</v>
      </c>
      <c r="O15" s="134">
        <v>1</v>
      </c>
      <c r="P15" s="133">
        <v>1</v>
      </c>
      <c r="Q15" s="134">
        <v>1</v>
      </c>
      <c r="R15" s="133"/>
    </row>
    <row r="16" spans="1:18" s="27" customFormat="1" x14ac:dyDescent="0.35">
      <c r="A16" s="127">
        <v>34.994999999999997</v>
      </c>
      <c r="B16" s="127">
        <v>35</v>
      </c>
      <c r="C16" s="128" t="s">
        <v>267</v>
      </c>
      <c r="D16" s="129" t="s">
        <v>268</v>
      </c>
      <c r="E16" s="130">
        <v>1</v>
      </c>
      <c r="F16" s="131"/>
      <c r="G16" s="131"/>
      <c r="H16" s="129"/>
      <c r="I16" s="133" t="s">
        <v>546</v>
      </c>
      <c r="J16" s="134" t="s">
        <v>546</v>
      </c>
      <c r="K16" s="134" t="s">
        <v>656</v>
      </c>
      <c r="L16" s="134" t="s">
        <v>546</v>
      </c>
      <c r="M16" s="134" t="s">
        <v>546</v>
      </c>
      <c r="N16" s="133" t="s">
        <v>546</v>
      </c>
      <c r="O16" s="133" t="s">
        <v>546</v>
      </c>
      <c r="P16" s="133" t="s">
        <v>546</v>
      </c>
      <c r="Q16" s="134" t="s">
        <v>546</v>
      </c>
      <c r="R16" s="133"/>
    </row>
    <row r="17" spans="1:18" x14ac:dyDescent="0.35">
      <c r="A17" s="66">
        <v>41.038600000000002</v>
      </c>
      <c r="B17" s="66">
        <v>41</v>
      </c>
      <c r="C17" s="62" t="s">
        <v>231</v>
      </c>
      <c r="D17" s="40" t="s">
        <v>549</v>
      </c>
      <c r="E17" s="116">
        <f t="shared" ref="E17:E23" si="3">AVERAGE(I17:Q17)</f>
        <v>3.94633125E-2</v>
      </c>
      <c r="F17" s="117">
        <f t="shared" ref="F17:F23" si="4">STDEV(I17:Q17)</f>
        <v>1.861812757383341E-2</v>
      </c>
      <c r="G17" s="131">
        <f t="shared" ref="G17:G23" si="5">STDEV(I17:Q17)/AVERAGE(I17:Q17)</f>
        <v>0.47178319290438198</v>
      </c>
      <c r="H17" s="40"/>
      <c r="I17" s="118">
        <v>6.5724699999999997E-2</v>
      </c>
      <c r="J17" s="118" t="s">
        <v>607</v>
      </c>
      <c r="K17" s="118">
        <v>0</v>
      </c>
      <c r="L17" s="118">
        <v>4.09022E-2</v>
      </c>
      <c r="M17" s="118">
        <v>3.5381999999999997E-2</v>
      </c>
      <c r="N17" s="118">
        <v>4.9252700000000003E-2</v>
      </c>
      <c r="O17" s="118">
        <v>4.7320800000000003E-2</v>
      </c>
      <c r="P17" s="118">
        <v>3.9429499999999999E-2</v>
      </c>
      <c r="Q17" s="118">
        <v>3.7694600000000002E-2</v>
      </c>
      <c r="R17" s="61"/>
    </row>
    <row r="18" spans="1:18" x14ac:dyDescent="0.35">
      <c r="A18" s="71">
        <v>41.038600000000002</v>
      </c>
      <c r="B18" s="71">
        <v>41</v>
      </c>
      <c r="C18" s="62" t="s">
        <v>233</v>
      </c>
      <c r="D18" s="42" t="s">
        <v>551</v>
      </c>
      <c r="E18" s="116">
        <f t="shared" si="3"/>
        <v>0.33694524999999997</v>
      </c>
      <c r="F18" s="117">
        <f t="shared" si="4"/>
        <v>4.2928999817805423E-2</v>
      </c>
      <c r="G18" s="131">
        <f t="shared" si="5"/>
        <v>0.12740645495909328</v>
      </c>
      <c r="H18" s="40"/>
      <c r="I18" s="118">
        <v>0.29849599999999998</v>
      </c>
      <c r="J18" s="118"/>
      <c r="K18" s="118">
        <v>0.28433999999999998</v>
      </c>
      <c r="L18" s="118">
        <v>0.29857400000000001</v>
      </c>
      <c r="M18" s="118">
        <v>0.32841999999999999</v>
      </c>
      <c r="N18" s="118">
        <v>0.407524</v>
      </c>
      <c r="O18" s="118">
        <v>0.37295099999999998</v>
      </c>
      <c r="P18" s="118">
        <v>0.339592</v>
      </c>
      <c r="Q18" s="118">
        <v>0.36566500000000002</v>
      </c>
      <c r="R18" s="61"/>
    </row>
    <row r="19" spans="1:18" x14ac:dyDescent="0.35">
      <c r="A19" s="71">
        <v>41.038600000000002</v>
      </c>
      <c r="B19" s="71">
        <v>41</v>
      </c>
      <c r="C19" s="62" t="s">
        <v>231</v>
      </c>
      <c r="D19" s="44" t="s">
        <v>550</v>
      </c>
      <c r="E19" s="116">
        <f t="shared" si="3"/>
        <v>0.11639177499999999</v>
      </c>
      <c r="F19" s="117">
        <f t="shared" si="4"/>
        <v>7.4423077237445109E-2</v>
      </c>
      <c r="G19" s="131">
        <f t="shared" si="5"/>
        <v>0.63941869807763574</v>
      </c>
      <c r="H19" s="40"/>
      <c r="I19" s="118">
        <v>0.226718</v>
      </c>
      <c r="J19" s="118"/>
      <c r="K19" s="118">
        <v>0</v>
      </c>
      <c r="L19" s="118">
        <v>0.13301099999999999</v>
      </c>
      <c r="M19" s="118">
        <v>0.116553</v>
      </c>
      <c r="N19" s="118">
        <v>0.15403600000000001</v>
      </c>
      <c r="O19" s="118">
        <v>0.14859</v>
      </c>
      <c r="P19" s="118">
        <v>0.135602</v>
      </c>
      <c r="Q19" s="118">
        <v>1.6624199999999999E-2</v>
      </c>
      <c r="R19" s="61"/>
    </row>
    <row r="20" spans="1:18" s="26" customFormat="1" x14ac:dyDescent="0.35">
      <c r="A20" s="137">
        <v>41.038600000000002</v>
      </c>
      <c r="B20" s="137">
        <v>41</v>
      </c>
      <c r="C20" s="138" t="s">
        <v>233</v>
      </c>
      <c r="D20" s="139" t="s">
        <v>552</v>
      </c>
      <c r="E20" s="123">
        <f t="shared" si="3"/>
        <v>0.50719966250000004</v>
      </c>
      <c r="F20" s="117">
        <f t="shared" si="4"/>
        <v>0.10633177378969358</v>
      </c>
      <c r="G20" s="131">
        <f t="shared" si="5"/>
        <v>0.20964480391327858</v>
      </c>
      <c r="H20" s="140"/>
      <c r="I20" s="125">
        <f>1-I19-I18-I17</f>
        <v>0.40906130000000007</v>
      </c>
      <c r="J20" s="125"/>
      <c r="K20" s="125">
        <f t="shared" ref="K20:Q20" si="6">1-K17-K18-K19</f>
        <v>0.71565999999999996</v>
      </c>
      <c r="L20" s="125">
        <f t="shared" si="6"/>
        <v>0.5275128</v>
      </c>
      <c r="M20" s="125">
        <f t="shared" si="6"/>
        <v>0.51964500000000002</v>
      </c>
      <c r="N20" s="125">
        <f t="shared" si="6"/>
        <v>0.38918729999999996</v>
      </c>
      <c r="O20" s="125">
        <f t="shared" si="6"/>
        <v>0.43113819999999992</v>
      </c>
      <c r="P20" s="125">
        <f t="shared" si="6"/>
        <v>0.48537649999999999</v>
      </c>
      <c r="Q20" s="125">
        <f t="shared" si="6"/>
        <v>0.58001619999999998</v>
      </c>
      <c r="R20" s="115"/>
    </row>
    <row r="21" spans="1:18" s="27" customFormat="1" x14ac:dyDescent="0.35">
      <c r="A21" s="127">
        <v>42.033799999999999</v>
      </c>
      <c r="B21" s="127">
        <v>42</v>
      </c>
      <c r="C21" s="128" t="s">
        <v>138</v>
      </c>
      <c r="D21" s="129" t="s">
        <v>21</v>
      </c>
      <c r="E21" s="136">
        <f t="shared" si="3"/>
        <v>1</v>
      </c>
      <c r="F21" s="117">
        <f t="shared" si="4"/>
        <v>0</v>
      </c>
      <c r="G21" s="131">
        <f t="shared" si="5"/>
        <v>0</v>
      </c>
      <c r="H21" s="129"/>
      <c r="I21" s="134">
        <v>1</v>
      </c>
      <c r="J21" s="134">
        <v>1</v>
      </c>
      <c r="K21" s="134">
        <v>1</v>
      </c>
      <c r="L21" s="134">
        <v>1</v>
      </c>
      <c r="M21" s="134">
        <v>1</v>
      </c>
      <c r="N21" s="134">
        <v>1</v>
      </c>
      <c r="O21" s="134">
        <v>1</v>
      </c>
      <c r="P21" s="133">
        <v>1</v>
      </c>
      <c r="Q21" s="134">
        <v>1</v>
      </c>
      <c r="R21" s="133"/>
    </row>
    <row r="22" spans="1:18" x14ac:dyDescent="0.35">
      <c r="A22" s="66">
        <v>43.054200000000002</v>
      </c>
      <c r="B22" s="66">
        <v>43</v>
      </c>
      <c r="C22" s="62" t="s">
        <v>570</v>
      </c>
      <c r="D22" s="40" t="s">
        <v>71</v>
      </c>
      <c r="E22" s="116">
        <f t="shared" si="3"/>
        <v>0.61789724999999995</v>
      </c>
      <c r="F22" s="117">
        <f t="shared" si="4"/>
        <v>8.3786571306846094E-2</v>
      </c>
      <c r="G22" s="117">
        <f t="shared" si="5"/>
        <v>0.1355995212907099</v>
      </c>
      <c r="H22" s="40"/>
      <c r="I22" s="118">
        <v>0.48031400000000002</v>
      </c>
      <c r="J22" s="118" t="s">
        <v>607</v>
      </c>
      <c r="K22" s="118">
        <v>0.51710999999999996</v>
      </c>
      <c r="L22" s="118">
        <v>0.62734699999999999</v>
      </c>
      <c r="M22" s="118">
        <v>0.68357199999999996</v>
      </c>
      <c r="N22" s="118">
        <v>0.72010099999999999</v>
      </c>
      <c r="O22" s="118">
        <v>0.68708000000000002</v>
      </c>
      <c r="P22" s="118">
        <v>0.59992299999999998</v>
      </c>
      <c r="Q22" s="118">
        <v>0.62773100000000004</v>
      </c>
      <c r="R22" s="61"/>
    </row>
    <row r="23" spans="1:18" s="26" customFormat="1" x14ac:dyDescent="0.35">
      <c r="A23" s="137">
        <v>43.054200000000002</v>
      </c>
      <c r="B23" s="137">
        <v>43</v>
      </c>
      <c r="C23" s="138" t="s">
        <v>571</v>
      </c>
      <c r="D23" s="139" t="s">
        <v>553</v>
      </c>
      <c r="E23" s="123">
        <f t="shared" si="3"/>
        <v>0.38210275000000005</v>
      </c>
      <c r="F23" s="117">
        <f t="shared" si="4"/>
        <v>8.3786571306845539E-2</v>
      </c>
      <c r="G23" s="124">
        <f t="shared" si="5"/>
        <v>0.21927759302136801</v>
      </c>
      <c r="H23" s="141"/>
      <c r="I23" s="125">
        <f>1-I22</f>
        <v>0.51968599999999998</v>
      </c>
      <c r="J23" s="125"/>
      <c r="K23" s="125">
        <f t="shared" ref="K23:Q23" si="7">1-K22</f>
        <v>0.48289000000000004</v>
      </c>
      <c r="L23" s="125">
        <f t="shared" si="7"/>
        <v>0.37265300000000001</v>
      </c>
      <c r="M23" s="125">
        <f t="shared" si="7"/>
        <v>0.31642800000000004</v>
      </c>
      <c r="N23" s="125">
        <f t="shared" si="7"/>
        <v>0.27989900000000001</v>
      </c>
      <c r="O23" s="125">
        <f t="shared" si="7"/>
        <v>0.31291999999999998</v>
      </c>
      <c r="P23" s="125">
        <f t="shared" si="7"/>
        <v>0.40007700000000002</v>
      </c>
      <c r="Q23" s="125">
        <f t="shared" si="7"/>
        <v>0.37226899999999996</v>
      </c>
      <c r="R23" s="115"/>
    </row>
    <row r="24" spans="1:18" x14ac:dyDescent="0.35">
      <c r="A24" s="63">
        <v>44.013100000000001</v>
      </c>
      <c r="B24" s="63">
        <v>44</v>
      </c>
      <c r="C24" s="62" t="s">
        <v>156</v>
      </c>
      <c r="D24" s="40" t="s">
        <v>26</v>
      </c>
      <c r="E24" s="142">
        <v>1</v>
      </c>
      <c r="F24" s="117"/>
      <c r="G24" s="117"/>
      <c r="H24" s="40"/>
      <c r="I24" s="61" t="s">
        <v>546</v>
      </c>
      <c r="J24" s="118" t="s">
        <v>546</v>
      </c>
      <c r="K24" s="118" t="s">
        <v>656</v>
      </c>
      <c r="L24" s="118" t="s">
        <v>608</v>
      </c>
      <c r="M24" s="118" t="s">
        <v>608</v>
      </c>
      <c r="N24" s="118" t="s">
        <v>608</v>
      </c>
      <c r="O24" s="118" t="s">
        <v>608</v>
      </c>
      <c r="P24" s="61" t="s">
        <v>546</v>
      </c>
      <c r="Q24" s="118"/>
      <c r="R24" s="61"/>
    </row>
    <row r="25" spans="1:18" x14ac:dyDescent="0.35">
      <c r="A25" s="63">
        <v>44.049500000000002</v>
      </c>
      <c r="B25" s="63">
        <v>44</v>
      </c>
      <c r="C25" s="62" t="s">
        <v>269</v>
      </c>
      <c r="D25" s="40" t="s">
        <v>415</v>
      </c>
      <c r="E25" s="142">
        <v>1</v>
      </c>
      <c r="F25" s="117"/>
      <c r="G25" s="117"/>
      <c r="H25" s="40"/>
      <c r="I25" s="61" t="s">
        <v>546</v>
      </c>
      <c r="J25" s="118" t="s">
        <v>546</v>
      </c>
      <c r="K25" s="118" t="s">
        <v>656</v>
      </c>
      <c r="L25" s="118" t="s">
        <v>546</v>
      </c>
      <c r="M25" s="118" t="s">
        <v>546</v>
      </c>
      <c r="N25" s="118" t="s">
        <v>609</v>
      </c>
      <c r="O25" s="118" t="s">
        <v>609</v>
      </c>
      <c r="P25" s="61" t="s">
        <v>546</v>
      </c>
      <c r="Q25" s="118"/>
      <c r="R25" s="61"/>
    </row>
    <row r="26" spans="1:18" x14ac:dyDescent="0.35">
      <c r="A26" s="63">
        <v>45.033499999999997</v>
      </c>
      <c r="B26" s="63">
        <v>45</v>
      </c>
      <c r="C26" s="62" t="s">
        <v>111</v>
      </c>
      <c r="D26" s="40" t="s">
        <v>1</v>
      </c>
      <c r="E26" s="142">
        <v>1</v>
      </c>
      <c r="F26" s="117"/>
      <c r="G26" s="117"/>
      <c r="H26" s="40" t="s">
        <v>554</v>
      </c>
      <c r="I26" s="61" t="s">
        <v>546</v>
      </c>
      <c r="J26" s="118" t="s">
        <v>546</v>
      </c>
      <c r="K26" s="118" t="s">
        <v>656</v>
      </c>
      <c r="L26" s="118" t="s">
        <v>546</v>
      </c>
      <c r="M26" s="118" t="s">
        <v>710</v>
      </c>
      <c r="N26" s="118" t="s">
        <v>546</v>
      </c>
      <c r="O26" s="118" t="s">
        <v>546</v>
      </c>
      <c r="P26" s="61" t="s">
        <v>546</v>
      </c>
      <c r="Q26" s="118" t="s">
        <v>683</v>
      </c>
      <c r="R26" s="61"/>
    </row>
    <row r="27" spans="1:18" x14ac:dyDescent="0.35">
      <c r="A27" s="63">
        <v>46.028700000000001</v>
      </c>
      <c r="B27" s="63">
        <v>46</v>
      </c>
      <c r="C27" s="62" t="s">
        <v>298</v>
      </c>
      <c r="D27" s="40" t="s">
        <v>296</v>
      </c>
      <c r="E27" s="142">
        <v>1</v>
      </c>
      <c r="F27" s="117"/>
      <c r="G27" s="117"/>
      <c r="H27" s="40"/>
      <c r="I27" s="61" t="s">
        <v>546</v>
      </c>
      <c r="J27" s="118" t="s">
        <v>546</v>
      </c>
      <c r="K27" s="118" t="s">
        <v>656</v>
      </c>
      <c r="L27" s="118" t="s">
        <v>610</v>
      </c>
      <c r="M27" s="118" t="s">
        <v>610</v>
      </c>
      <c r="N27" s="118" t="s">
        <v>610</v>
      </c>
      <c r="O27" s="118" t="s">
        <v>610</v>
      </c>
      <c r="P27" s="61" t="s">
        <v>546</v>
      </c>
      <c r="Q27" s="118"/>
      <c r="R27" s="61"/>
    </row>
    <row r="28" spans="1:18" x14ac:dyDescent="0.35">
      <c r="A28" s="63">
        <v>46.065100000000001</v>
      </c>
      <c r="B28" s="63">
        <v>46</v>
      </c>
      <c r="C28" s="62" t="s">
        <v>299</v>
      </c>
      <c r="D28" s="40" t="s">
        <v>297</v>
      </c>
      <c r="E28" s="142">
        <v>0.5</v>
      </c>
      <c r="F28" s="117"/>
      <c r="G28" s="117"/>
      <c r="H28" s="40"/>
      <c r="I28" s="61" t="s">
        <v>546</v>
      </c>
      <c r="J28" s="118" t="s">
        <v>546</v>
      </c>
      <c r="K28" s="118" t="s">
        <v>656</v>
      </c>
      <c r="L28" s="118" t="s">
        <v>665</v>
      </c>
      <c r="M28" s="118" t="s">
        <v>665</v>
      </c>
      <c r="N28" s="118" t="s">
        <v>546</v>
      </c>
      <c r="O28" s="118" t="s">
        <v>546</v>
      </c>
      <c r="P28" s="61" t="s">
        <v>546</v>
      </c>
      <c r="Q28" s="118" t="s">
        <v>546</v>
      </c>
      <c r="R28" s="61"/>
    </row>
    <row r="29" spans="1:18" x14ac:dyDescent="0.35">
      <c r="A29" s="72">
        <v>46.065100000000001</v>
      </c>
      <c r="B29" s="72">
        <v>46</v>
      </c>
      <c r="C29" s="62" t="s">
        <v>299</v>
      </c>
      <c r="D29" s="40" t="s">
        <v>416</v>
      </c>
      <c r="E29" s="142">
        <v>0.5</v>
      </c>
      <c r="F29" s="117"/>
      <c r="G29" s="117"/>
      <c r="H29" s="40"/>
      <c r="I29" s="61" t="s">
        <v>546</v>
      </c>
      <c r="J29" s="118" t="s">
        <v>546</v>
      </c>
      <c r="K29" s="118" t="s">
        <v>656</v>
      </c>
      <c r="L29" s="118"/>
      <c r="M29" s="118"/>
      <c r="N29" s="118" t="s">
        <v>546</v>
      </c>
      <c r="O29" s="118" t="s">
        <v>546</v>
      </c>
      <c r="P29" s="61" t="s">
        <v>546</v>
      </c>
      <c r="Q29" s="118" t="s">
        <v>546</v>
      </c>
      <c r="R29" s="61"/>
    </row>
    <row r="30" spans="1:18" s="26" customFormat="1" x14ac:dyDescent="0.35">
      <c r="A30" s="111">
        <v>47.012799999999999</v>
      </c>
      <c r="B30" s="111">
        <v>47</v>
      </c>
      <c r="C30" s="138" t="s">
        <v>131</v>
      </c>
      <c r="D30" s="140" t="s">
        <v>13</v>
      </c>
      <c r="E30" s="114">
        <v>1</v>
      </c>
      <c r="F30" s="124"/>
      <c r="G30" s="124"/>
      <c r="H30" s="140"/>
      <c r="I30" s="115" t="s">
        <v>546</v>
      </c>
      <c r="J30" s="125" t="s">
        <v>546</v>
      </c>
      <c r="K30" s="125" t="s">
        <v>656</v>
      </c>
      <c r="L30" s="125" t="s">
        <v>546</v>
      </c>
      <c r="M30" s="125" t="s">
        <v>546</v>
      </c>
      <c r="N30" s="125" t="s">
        <v>546</v>
      </c>
      <c r="O30" s="125" t="s">
        <v>546</v>
      </c>
      <c r="P30" s="115" t="s">
        <v>546</v>
      </c>
      <c r="Q30" s="125" t="s">
        <v>649</v>
      </c>
      <c r="R30" s="115"/>
    </row>
    <row r="31" spans="1:18" s="26" customFormat="1" x14ac:dyDescent="0.35">
      <c r="A31" s="111">
        <v>47.049100000000003</v>
      </c>
      <c r="B31" s="111">
        <v>47</v>
      </c>
      <c r="C31" s="138" t="s">
        <v>271</v>
      </c>
      <c r="D31" s="140" t="s">
        <v>270</v>
      </c>
      <c r="E31" s="143">
        <f>AVERAGE(I31:P31)</f>
        <v>1</v>
      </c>
      <c r="F31" s="117">
        <f t="shared" ref="F31" si="8">STDEV(I31:Q31)</f>
        <v>0</v>
      </c>
      <c r="G31" s="124">
        <f>STDEV(I31:Q31)/AVERAGE(I31:Q31)</f>
        <v>0</v>
      </c>
      <c r="H31" s="140" t="s">
        <v>684</v>
      </c>
      <c r="I31" s="115">
        <v>1</v>
      </c>
      <c r="J31" s="125">
        <v>1</v>
      </c>
      <c r="K31" s="125">
        <v>1</v>
      </c>
      <c r="L31" s="125">
        <v>1</v>
      </c>
      <c r="M31" s="125">
        <v>1</v>
      </c>
      <c r="N31" s="125">
        <v>1</v>
      </c>
      <c r="O31" s="125">
        <v>1</v>
      </c>
      <c r="P31" s="115">
        <v>1</v>
      </c>
      <c r="Q31" s="125">
        <v>1</v>
      </c>
      <c r="R31" s="115"/>
    </row>
    <row r="32" spans="1:18" x14ac:dyDescent="0.35">
      <c r="A32" s="63">
        <v>48.008000000000003</v>
      </c>
      <c r="B32" s="63">
        <v>48</v>
      </c>
      <c r="C32" s="62" t="s">
        <v>272</v>
      </c>
      <c r="D32" s="40" t="s">
        <v>273</v>
      </c>
      <c r="E32" s="160">
        <v>1</v>
      </c>
      <c r="F32" s="117"/>
      <c r="G32" s="117"/>
      <c r="H32" s="40" t="s">
        <v>1144</v>
      </c>
      <c r="I32" s="61" t="s">
        <v>546</v>
      </c>
      <c r="J32" s="118" t="s">
        <v>546</v>
      </c>
      <c r="K32" s="118" t="s">
        <v>656</v>
      </c>
      <c r="L32" s="118" t="s">
        <v>546</v>
      </c>
      <c r="M32" s="118"/>
      <c r="N32" s="118">
        <v>1</v>
      </c>
      <c r="O32" s="118">
        <v>1</v>
      </c>
      <c r="P32" s="61" t="s">
        <v>546</v>
      </c>
      <c r="Q32" s="118">
        <v>1</v>
      </c>
      <c r="R32" s="61"/>
    </row>
    <row r="33" spans="1:18" x14ac:dyDescent="0.35">
      <c r="A33" s="63">
        <v>49.010599999999997</v>
      </c>
      <c r="B33" s="63">
        <v>49</v>
      </c>
      <c r="C33" s="62" t="s">
        <v>274</v>
      </c>
      <c r="D33" s="40" t="s">
        <v>276</v>
      </c>
      <c r="E33" s="116">
        <f>AVERAGE(I33:Q33)</f>
        <v>1</v>
      </c>
      <c r="F33" s="117"/>
      <c r="G33" s="117"/>
      <c r="H33" s="40"/>
      <c r="I33" s="61" t="s">
        <v>546</v>
      </c>
      <c r="J33" s="118" t="s">
        <v>546</v>
      </c>
      <c r="K33" s="118" t="s">
        <v>656</v>
      </c>
      <c r="L33" s="118" t="s">
        <v>546</v>
      </c>
      <c r="M33" s="118" t="s">
        <v>546</v>
      </c>
      <c r="N33" s="118" t="s">
        <v>546</v>
      </c>
      <c r="O33" s="118" t="s">
        <v>546</v>
      </c>
      <c r="P33" s="61">
        <v>1</v>
      </c>
      <c r="Q33" s="118" t="s">
        <v>546</v>
      </c>
      <c r="R33" s="61"/>
    </row>
    <row r="34" spans="1:18" x14ac:dyDescent="0.35">
      <c r="A34" s="63">
        <v>49.028399999999998</v>
      </c>
      <c r="B34" s="63">
        <v>49</v>
      </c>
      <c r="C34" s="62" t="s">
        <v>275</v>
      </c>
      <c r="D34" s="40" t="s">
        <v>277</v>
      </c>
      <c r="E34" s="142">
        <v>1</v>
      </c>
      <c r="F34" s="117"/>
      <c r="G34" s="117"/>
      <c r="H34" s="144" t="s">
        <v>906</v>
      </c>
      <c r="I34" s="61" t="s">
        <v>546</v>
      </c>
      <c r="J34" s="118" t="s">
        <v>546</v>
      </c>
      <c r="K34" s="118" t="s">
        <v>656</v>
      </c>
      <c r="L34" s="118" t="s">
        <v>546</v>
      </c>
      <c r="M34" s="118" t="s">
        <v>546</v>
      </c>
      <c r="N34" s="118" t="s">
        <v>546</v>
      </c>
      <c r="O34" s="118" t="s">
        <v>546</v>
      </c>
      <c r="P34" s="61" t="s">
        <v>546</v>
      </c>
      <c r="Q34" s="118" t="s">
        <v>546</v>
      </c>
      <c r="R34" s="61"/>
    </row>
    <row r="35" spans="1:18" s="26" customFormat="1" x14ac:dyDescent="0.35">
      <c r="A35" s="111">
        <v>52.0182</v>
      </c>
      <c r="B35" s="111">
        <v>52</v>
      </c>
      <c r="C35" s="138" t="s">
        <v>254</v>
      </c>
      <c r="D35" s="140" t="s">
        <v>461</v>
      </c>
      <c r="E35" s="123">
        <f t="shared" ref="E35:E48" si="9">AVERAGE(I35:Q35)</f>
        <v>1</v>
      </c>
      <c r="F35" s="117">
        <f t="shared" ref="F35:F48" si="10">STDEV(I35:Q35)</f>
        <v>0</v>
      </c>
      <c r="G35" s="124">
        <f t="shared" ref="G35:G48" si="11">STDEV(I35:Q35)/AVERAGE(I35:Q35)</f>
        <v>0</v>
      </c>
      <c r="H35" s="140" t="s">
        <v>725</v>
      </c>
      <c r="I35" s="115" t="s">
        <v>546</v>
      </c>
      <c r="J35" s="125" t="s">
        <v>546</v>
      </c>
      <c r="K35" s="125" t="s">
        <v>656</v>
      </c>
      <c r="L35" s="115">
        <v>1</v>
      </c>
      <c r="M35" s="125">
        <v>1</v>
      </c>
      <c r="N35" s="125">
        <v>1</v>
      </c>
      <c r="O35" s="125">
        <v>1</v>
      </c>
      <c r="P35" s="115">
        <v>1</v>
      </c>
      <c r="Q35" s="115" t="s">
        <v>685</v>
      </c>
      <c r="R35" s="115"/>
    </row>
    <row r="36" spans="1:18" x14ac:dyDescent="0.35">
      <c r="A36" s="63">
        <v>53.038600000000002</v>
      </c>
      <c r="B36" s="66">
        <v>53</v>
      </c>
      <c r="C36" s="62" t="s">
        <v>243</v>
      </c>
      <c r="D36" s="40" t="s">
        <v>83</v>
      </c>
      <c r="E36" s="116">
        <f t="shared" si="9"/>
        <v>0.86847111111111108</v>
      </c>
      <c r="F36" s="117">
        <f t="shared" si="10"/>
        <v>8.8816078077739474E-2</v>
      </c>
      <c r="G36" s="117">
        <f t="shared" si="11"/>
        <v>0.1022671646085145</v>
      </c>
      <c r="H36" s="40"/>
      <c r="I36" s="118">
        <v>0.92122999999999999</v>
      </c>
      <c r="J36" s="118">
        <v>1</v>
      </c>
      <c r="K36" s="118">
        <v>0.68223400000000001</v>
      </c>
      <c r="L36" s="118">
        <v>0.89152600000000004</v>
      </c>
      <c r="M36" s="118">
        <v>0.89623900000000001</v>
      </c>
      <c r="N36" s="118">
        <v>0.90707700000000002</v>
      </c>
      <c r="O36" s="118">
        <v>0.88371500000000003</v>
      </c>
      <c r="P36" s="118">
        <v>0.82143100000000002</v>
      </c>
      <c r="Q36" s="118">
        <v>0.81278799999999995</v>
      </c>
      <c r="R36" s="61"/>
    </row>
    <row r="37" spans="1:18" s="26" customFormat="1" x14ac:dyDescent="0.35">
      <c r="A37" s="145">
        <v>53.038600000000002</v>
      </c>
      <c r="B37" s="145">
        <v>53</v>
      </c>
      <c r="C37" s="138" t="s">
        <v>243</v>
      </c>
      <c r="D37" s="139" t="s">
        <v>18</v>
      </c>
      <c r="E37" s="123">
        <f t="shared" si="9"/>
        <v>0.13152888888888889</v>
      </c>
      <c r="F37" s="117">
        <f t="shared" si="10"/>
        <v>8.8816078077739447E-2</v>
      </c>
      <c r="G37" s="124">
        <f t="shared" si="11"/>
        <v>0.67525909196091694</v>
      </c>
      <c r="H37" s="140"/>
      <c r="I37" s="125">
        <f>1-I36</f>
        <v>7.8770000000000007E-2</v>
      </c>
      <c r="J37" s="125">
        <v>0</v>
      </c>
      <c r="K37" s="125">
        <f t="shared" ref="K37:Q37" si="12">1-K36</f>
        <v>0.31776599999999999</v>
      </c>
      <c r="L37" s="125">
        <f t="shared" si="12"/>
        <v>0.10847399999999996</v>
      </c>
      <c r="M37" s="125">
        <f t="shared" si="12"/>
        <v>0.10376099999999999</v>
      </c>
      <c r="N37" s="125">
        <f t="shared" si="12"/>
        <v>9.2922999999999978E-2</v>
      </c>
      <c r="O37" s="125">
        <f t="shared" si="12"/>
        <v>0.11628499999999997</v>
      </c>
      <c r="P37" s="125">
        <f t="shared" si="12"/>
        <v>0.17856899999999998</v>
      </c>
      <c r="Q37" s="125">
        <f t="shared" si="12"/>
        <v>0.18721200000000005</v>
      </c>
      <c r="R37" s="115"/>
    </row>
    <row r="38" spans="1:18" x14ac:dyDescent="0.35">
      <c r="A38" s="63">
        <v>54.033799999999999</v>
      </c>
      <c r="B38" s="63">
        <v>54</v>
      </c>
      <c r="C38" s="62" t="s">
        <v>192</v>
      </c>
      <c r="D38" s="40" t="s">
        <v>50</v>
      </c>
      <c r="E38" s="116">
        <f t="shared" si="9"/>
        <v>1</v>
      </c>
      <c r="F38" s="117">
        <f t="shared" si="10"/>
        <v>0</v>
      </c>
      <c r="G38" s="117">
        <f t="shared" si="11"/>
        <v>0</v>
      </c>
      <c r="H38" s="40"/>
      <c r="I38" s="61">
        <v>1</v>
      </c>
      <c r="J38" s="61">
        <v>1</v>
      </c>
      <c r="K38" s="61">
        <v>1</v>
      </c>
      <c r="L38" s="118">
        <v>1</v>
      </c>
      <c r="M38" s="118">
        <v>1</v>
      </c>
      <c r="N38" s="118">
        <v>1</v>
      </c>
      <c r="O38" s="118">
        <v>1</v>
      </c>
      <c r="P38" s="61">
        <v>1</v>
      </c>
      <c r="Q38" s="118">
        <v>1</v>
      </c>
      <c r="R38" s="61"/>
    </row>
    <row r="39" spans="1:18" s="26" customFormat="1" x14ac:dyDescent="0.35">
      <c r="A39" s="146">
        <v>55.017800000000001</v>
      </c>
      <c r="B39" s="146">
        <v>55</v>
      </c>
      <c r="C39" s="121" t="s">
        <v>253</v>
      </c>
      <c r="D39" s="135" t="s">
        <v>105</v>
      </c>
      <c r="E39" s="123">
        <f t="shared" si="9"/>
        <v>1</v>
      </c>
      <c r="F39" s="117">
        <f t="shared" si="10"/>
        <v>0</v>
      </c>
      <c r="G39" s="124">
        <f t="shared" si="11"/>
        <v>0</v>
      </c>
      <c r="H39" s="140"/>
      <c r="I39" s="115" t="s">
        <v>546</v>
      </c>
      <c r="J39" s="115" t="s">
        <v>546</v>
      </c>
      <c r="K39" s="115" t="s">
        <v>656</v>
      </c>
      <c r="L39" s="125">
        <v>1</v>
      </c>
      <c r="M39" s="125">
        <v>1</v>
      </c>
      <c r="N39" s="125">
        <v>1</v>
      </c>
      <c r="O39" s="125">
        <v>1</v>
      </c>
      <c r="P39" s="115">
        <v>1</v>
      </c>
      <c r="Q39" s="125" t="s">
        <v>686</v>
      </c>
      <c r="R39" s="115"/>
    </row>
    <row r="40" spans="1:18" x14ac:dyDescent="0.35">
      <c r="A40" s="66">
        <v>55.054200000000002</v>
      </c>
      <c r="B40" s="66">
        <v>55</v>
      </c>
      <c r="C40" s="62" t="s">
        <v>232</v>
      </c>
      <c r="D40" s="40" t="s">
        <v>72</v>
      </c>
      <c r="E40" s="116">
        <f t="shared" si="9"/>
        <v>0.81851125000000002</v>
      </c>
      <c r="F40" s="117">
        <f t="shared" si="10"/>
        <v>0.13562707498320492</v>
      </c>
      <c r="G40" s="117">
        <f t="shared" si="11"/>
        <v>0.16569970783322149</v>
      </c>
      <c r="H40" s="40"/>
      <c r="I40" s="61">
        <v>1</v>
      </c>
      <c r="J40" s="61" t="s">
        <v>546</v>
      </c>
      <c r="K40" s="61">
        <v>1</v>
      </c>
      <c r="L40" s="118">
        <v>0.77130100000000001</v>
      </c>
      <c r="M40" s="118">
        <v>0.81752100000000005</v>
      </c>
      <c r="N40" s="118">
        <v>0.83677400000000002</v>
      </c>
      <c r="O40" s="118">
        <v>0.82622899999999999</v>
      </c>
      <c r="P40" s="118">
        <v>0.68134300000000003</v>
      </c>
      <c r="Q40" s="118">
        <v>0.61492199999999997</v>
      </c>
      <c r="R40" s="61"/>
    </row>
    <row r="41" spans="1:18" x14ac:dyDescent="0.35">
      <c r="A41" s="71">
        <v>55.054200000000002</v>
      </c>
      <c r="B41" s="71">
        <v>55</v>
      </c>
      <c r="C41" s="62" t="s">
        <v>232</v>
      </c>
      <c r="D41" s="40" t="s">
        <v>73</v>
      </c>
      <c r="E41" s="116">
        <f t="shared" si="9"/>
        <v>1.2795749999999998E-2</v>
      </c>
      <c r="F41" s="117">
        <f t="shared" si="10"/>
        <v>8.4566246206323799E-3</v>
      </c>
      <c r="G41" s="117">
        <f t="shared" si="11"/>
        <v>0.66089323569406888</v>
      </c>
      <c r="H41" s="40"/>
      <c r="I41" s="61">
        <v>0</v>
      </c>
      <c r="J41" s="61" t="s">
        <v>546</v>
      </c>
      <c r="K41" s="61">
        <v>0</v>
      </c>
      <c r="L41" s="118">
        <v>1.50397E-2</v>
      </c>
      <c r="M41" s="118">
        <v>1.6571099999999998E-2</v>
      </c>
      <c r="N41" s="118">
        <v>2.1569999999999999E-2</v>
      </c>
      <c r="O41" s="118">
        <v>2.11761E-2</v>
      </c>
      <c r="P41" s="118">
        <v>1.5366599999999999E-2</v>
      </c>
      <c r="Q41" s="118">
        <v>1.2642499999999999E-2</v>
      </c>
      <c r="R41" s="61"/>
    </row>
    <row r="42" spans="1:18" x14ac:dyDescent="0.35">
      <c r="A42" s="71">
        <v>55.054200000000002</v>
      </c>
      <c r="B42" s="71">
        <v>55</v>
      </c>
      <c r="C42" s="62" t="s">
        <v>234</v>
      </c>
      <c r="D42" s="48" t="s">
        <v>74</v>
      </c>
      <c r="E42" s="116">
        <f t="shared" si="9"/>
        <v>4.5427675000000001E-2</v>
      </c>
      <c r="F42" s="117">
        <f t="shared" si="10"/>
        <v>3.9447352726885057E-2</v>
      </c>
      <c r="G42" s="117">
        <f t="shared" si="11"/>
        <v>0.86835508810180262</v>
      </c>
      <c r="H42" s="40"/>
      <c r="I42" s="61">
        <v>0</v>
      </c>
      <c r="J42" s="61" t="s">
        <v>546</v>
      </c>
      <c r="K42" s="61">
        <v>0</v>
      </c>
      <c r="L42" s="118">
        <v>6.1787700000000001E-2</v>
      </c>
      <c r="M42" s="118">
        <v>8.2340899999999995E-2</v>
      </c>
      <c r="N42" s="118">
        <v>5.80233E-2</v>
      </c>
      <c r="O42" s="118">
        <v>6.5909400000000007E-2</v>
      </c>
      <c r="P42" s="118">
        <v>9.5360100000000003E-2</v>
      </c>
      <c r="Q42" s="118">
        <v>0</v>
      </c>
      <c r="R42" s="61"/>
    </row>
    <row r="43" spans="1:18" s="26" customFormat="1" x14ac:dyDescent="0.35">
      <c r="A43" s="137">
        <v>55.054200000000002</v>
      </c>
      <c r="B43" s="137">
        <v>55</v>
      </c>
      <c r="C43" s="138" t="s">
        <v>234</v>
      </c>
      <c r="D43" s="139" t="s">
        <v>555</v>
      </c>
      <c r="E43" s="123">
        <f t="shared" si="9"/>
        <v>0.123265325</v>
      </c>
      <c r="F43" s="117">
        <f t="shared" si="10"/>
        <v>0.12244282591980576</v>
      </c>
      <c r="G43" s="124">
        <f t="shared" si="11"/>
        <v>0.99332740914613071</v>
      </c>
      <c r="H43" s="140"/>
      <c r="I43" s="115">
        <v>0</v>
      </c>
      <c r="J43" s="115" t="s">
        <v>546</v>
      </c>
      <c r="K43" s="115">
        <v>0</v>
      </c>
      <c r="L43" s="125">
        <f>1-L42-L41-L40</f>
        <v>0.1518716</v>
      </c>
      <c r="M43" s="125">
        <f>1-M40-M41-M42</f>
        <v>8.3566999999999947E-2</v>
      </c>
      <c r="N43" s="125">
        <f>1-N42-N41-N40</f>
        <v>8.3632700000000004E-2</v>
      </c>
      <c r="O43" s="125">
        <f>1-O40-O41-O42</f>
        <v>8.6685499999999999E-2</v>
      </c>
      <c r="P43" s="125">
        <f>1-P40-P41-P42</f>
        <v>0.20793029999999996</v>
      </c>
      <c r="Q43" s="125">
        <f>1-Q40-Q41-Q42</f>
        <v>0.37243550000000003</v>
      </c>
      <c r="R43" s="115"/>
    </row>
    <row r="44" spans="1:18" x14ac:dyDescent="0.35">
      <c r="A44" s="63">
        <v>56.049500000000002</v>
      </c>
      <c r="B44" s="63">
        <v>56</v>
      </c>
      <c r="C44" s="62" t="s">
        <v>227</v>
      </c>
      <c r="D44" s="40" t="s">
        <v>69</v>
      </c>
      <c r="E44" s="116">
        <f t="shared" si="9"/>
        <v>1</v>
      </c>
      <c r="F44" s="117">
        <f t="shared" si="10"/>
        <v>0</v>
      </c>
      <c r="G44" s="117">
        <f t="shared" si="11"/>
        <v>0</v>
      </c>
      <c r="H44" s="40"/>
      <c r="I44" s="61">
        <v>1</v>
      </c>
      <c r="J44" s="61" t="s">
        <v>546</v>
      </c>
      <c r="K44" s="61">
        <v>1</v>
      </c>
      <c r="L44" s="118">
        <v>1</v>
      </c>
      <c r="M44" s="118">
        <v>1</v>
      </c>
      <c r="N44" s="118">
        <v>1</v>
      </c>
      <c r="O44" s="118">
        <v>1</v>
      </c>
      <c r="P44" s="118">
        <v>1</v>
      </c>
      <c r="Q44" s="118">
        <v>1</v>
      </c>
      <c r="R44" s="61"/>
    </row>
    <row r="45" spans="1:18" s="26" customFormat="1" x14ac:dyDescent="0.35">
      <c r="A45" s="111">
        <v>57.033499999999997</v>
      </c>
      <c r="B45" s="111">
        <v>57</v>
      </c>
      <c r="C45" s="138" t="s">
        <v>115</v>
      </c>
      <c r="D45" s="140" t="s">
        <v>5</v>
      </c>
      <c r="E45" s="123">
        <f t="shared" si="9"/>
        <v>1</v>
      </c>
      <c r="F45" s="117">
        <f t="shared" si="10"/>
        <v>0</v>
      </c>
      <c r="G45" s="124">
        <f t="shared" si="11"/>
        <v>0</v>
      </c>
      <c r="H45" s="140"/>
      <c r="I45" s="115">
        <v>1</v>
      </c>
      <c r="J45" s="115">
        <v>1</v>
      </c>
      <c r="K45" s="115" t="s">
        <v>656</v>
      </c>
      <c r="L45" s="125">
        <v>1</v>
      </c>
      <c r="M45" s="125">
        <v>1</v>
      </c>
      <c r="N45" s="125">
        <v>1</v>
      </c>
      <c r="O45" s="125">
        <v>1</v>
      </c>
      <c r="P45" s="125">
        <v>1</v>
      </c>
      <c r="Q45" s="125">
        <v>1</v>
      </c>
      <c r="R45" s="115"/>
    </row>
    <row r="46" spans="1:18" x14ac:dyDescent="0.35">
      <c r="A46" s="66">
        <v>57.069899999999997</v>
      </c>
      <c r="B46" s="66">
        <v>57</v>
      </c>
      <c r="C46" s="62" t="s">
        <v>235</v>
      </c>
      <c r="D46" s="40" t="s">
        <v>77</v>
      </c>
      <c r="E46" s="116">
        <f t="shared" si="9"/>
        <v>0.59478677777777766</v>
      </c>
      <c r="F46" s="117">
        <f t="shared" si="10"/>
        <v>0.14738102434487504</v>
      </c>
      <c r="G46" s="117">
        <f t="shared" si="11"/>
        <v>0.24778799706260296</v>
      </c>
      <c r="H46" s="40"/>
      <c r="I46" s="118">
        <v>0.75891799999999998</v>
      </c>
      <c r="J46" s="118">
        <v>0.27873900000000001</v>
      </c>
      <c r="K46" s="118">
        <v>0.45479900000000001</v>
      </c>
      <c r="L46" s="118">
        <v>0.59108099999999997</v>
      </c>
      <c r="M46" s="118">
        <v>0.68011900000000003</v>
      </c>
      <c r="N46" s="118">
        <v>0.68871400000000005</v>
      </c>
      <c r="O46" s="118">
        <v>0.69747000000000003</v>
      </c>
      <c r="P46" s="118">
        <v>0.618834</v>
      </c>
      <c r="Q46" s="118">
        <v>0.58440700000000001</v>
      </c>
      <c r="R46" s="61"/>
    </row>
    <row r="47" spans="1:18" x14ac:dyDescent="0.35">
      <c r="A47" s="71">
        <v>57.069899999999997</v>
      </c>
      <c r="B47" s="71">
        <v>57</v>
      </c>
      <c r="C47" s="62" t="s">
        <v>236</v>
      </c>
      <c r="D47" s="40" t="s">
        <v>78</v>
      </c>
      <c r="E47" s="116">
        <f t="shared" si="9"/>
        <v>0.33900843888888882</v>
      </c>
      <c r="F47" s="117">
        <f t="shared" si="10"/>
        <v>0.15016769644914862</v>
      </c>
      <c r="G47" s="117">
        <f t="shared" si="11"/>
        <v>0.44296152904431563</v>
      </c>
      <c r="H47" s="40"/>
      <c r="I47" s="118">
        <f t="shared" ref="I47:O47" si="13">1-I46-I48</f>
        <v>3.8727000000000011E-2</v>
      </c>
      <c r="J47" s="118">
        <f t="shared" si="13"/>
        <v>0.5130539999999999</v>
      </c>
      <c r="K47" s="118">
        <f t="shared" si="13"/>
        <v>0.54520100000000005</v>
      </c>
      <c r="L47" s="118">
        <f t="shared" si="13"/>
        <v>0.40891900000000003</v>
      </c>
      <c r="M47" s="118">
        <f t="shared" si="13"/>
        <v>0.25703159999999997</v>
      </c>
      <c r="N47" s="118">
        <f t="shared" si="13"/>
        <v>0.30375034999999995</v>
      </c>
      <c r="O47" s="118">
        <f t="shared" si="13"/>
        <v>0.30252999999999997</v>
      </c>
      <c r="P47" s="118">
        <f>1-P46</f>
        <v>0.381166</v>
      </c>
      <c r="Q47" s="118">
        <f>1-Q46-Q48</f>
        <v>0.30069699999999999</v>
      </c>
      <c r="R47" s="61"/>
    </row>
    <row r="48" spans="1:18" s="26" customFormat="1" x14ac:dyDescent="0.35">
      <c r="A48" s="137">
        <v>57.069899999999997</v>
      </c>
      <c r="B48" s="137">
        <v>57</v>
      </c>
      <c r="C48" s="138" t="s">
        <v>236</v>
      </c>
      <c r="D48" s="147" t="s">
        <v>79</v>
      </c>
      <c r="E48" s="123">
        <f t="shared" si="9"/>
        <v>6.6204783333333336E-2</v>
      </c>
      <c r="F48" s="117">
        <f t="shared" si="10"/>
        <v>8.8075226912395749E-2</v>
      </c>
      <c r="G48" s="124">
        <f t="shared" si="11"/>
        <v>1.3303453689886318</v>
      </c>
      <c r="H48" s="140"/>
      <c r="I48" s="125">
        <v>0.20235500000000001</v>
      </c>
      <c r="J48" s="125">
        <v>0.208207</v>
      </c>
      <c r="K48" s="125">
        <v>0</v>
      </c>
      <c r="L48" s="125">
        <v>0</v>
      </c>
      <c r="M48" s="125">
        <v>6.28494E-2</v>
      </c>
      <c r="N48" s="125">
        <v>7.5356499999999996E-3</v>
      </c>
      <c r="O48" s="125">
        <v>0</v>
      </c>
      <c r="P48" s="115">
        <v>0</v>
      </c>
      <c r="Q48" s="125">
        <v>0.114896</v>
      </c>
      <c r="R48" s="115"/>
    </row>
    <row r="49" spans="1:18" x14ac:dyDescent="0.35">
      <c r="A49" s="66">
        <v>58.028700000000001</v>
      </c>
      <c r="B49" s="66">
        <v>58</v>
      </c>
      <c r="C49" s="62" t="s">
        <v>278</v>
      </c>
      <c r="D49" s="40" t="s">
        <v>279</v>
      </c>
      <c r="E49" s="142">
        <v>0.5</v>
      </c>
      <c r="F49" s="117"/>
      <c r="G49" s="117"/>
      <c r="H49" s="40"/>
      <c r="I49" s="61" t="s">
        <v>546</v>
      </c>
      <c r="J49" s="118" t="s">
        <v>546</v>
      </c>
      <c r="K49" s="118" t="s">
        <v>656</v>
      </c>
      <c r="L49" s="118"/>
      <c r="M49" s="118"/>
      <c r="N49" s="118"/>
      <c r="O49" s="61"/>
      <c r="P49" s="61"/>
      <c r="Q49" s="118"/>
      <c r="R49" s="61"/>
    </row>
    <row r="50" spans="1:18" s="26" customFormat="1" x14ac:dyDescent="0.35">
      <c r="A50" s="137">
        <v>58.028700000000001</v>
      </c>
      <c r="B50" s="137">
        <v>58</v>
      </c>
      <c r="C50" s="138" t="s">
        <v>278</v>
      </c>
      <c r="D50" s="140" t="s">
        <v>556</v>
      </c>
      <c r="E50" s="114">
        <v>0.5</v>
      </c>
      <c r="F50" s="124"/>
      <c r="G50" s="124"/>
      <c r="H50" s="140"/>
      <c r="I50" s="115" t="s">
        <v>546</v>
      </c>
      <c r="J50" s="125" t="s">
        <v>546</v>
      </c>
      <c r="K50" s="125" t="s">
        <v>656</v>
      </c>
      <c r="L50" s="115" t="s">
        <v>611</v>
      </c>
      <c r="M50" s="115" t="s">
        <v>611</v>
      </c>
      <c r="N50" s="115" t="s">
        <v>611</v>
      </c>
      <c r="O50" s="115" t="s">
        <v>611</v>
      </c>
      <c r="P50" s="115" t="s">
        <v>557</v>
      </c>
      <c r="Q50" s="125" t="s">
        <v>674</v>
      </c>
      <c r="R50" s="115"/>
    </row>
    <row r="51" spans="1:18" x14ac:dyDescent="0.35">
      <c r="A51" s="66">
        <v>58.065100000000001</v>
      </c>
      <c r="B51" s="66">
        <v>58</v>
      </c>
      <c r="C51" s="62" t="s">
        <v>281</v>
      </c>
      <c r="D51" s="40" t="s">
        <v>280</v>
      </c>
      <c r="E51" s="142">
        <v>1</v>
      </c>
      <c r="F51" s="117"/>
      <c r="G51" s="117"/>
      <c r="H51" s="40"/>
      <c r="I51" s="61" t="s">
        <v>546</v>
      </c>
      <c r="J51" s="118" t="s">
        <v>546</v>
      </c>
      <c r="K51" s="118" t="s">
        <v>656</v>
      </c>
      <c r="L51" s="118" t="s">
        <v>666</v>
      </c>
      <c r="M51" s="118" t="s">
        <v>666</v>
      </c>
      <c r="N51" s="118" t="s">
        <v>612</v>
      </c>
      <c r="O51" s="118" t="s">
        <v>612</v>
      </c>
      <c r="P51" s="61" t="s">
        <v>546</v>
      </c>
      <c r="Q51" s="118" t="s">
        <v>546</v>
      </c>
      <c r="R51" s="61"/>
    </row>
    <row r="52" spans="1:18" s="26" customFormat="1" x14ac:dyDescent="0.35">
      <c r="A52" s="111">
        <v>59.012799999999999</v>
      </c>
      <c r="B52" s="111">
        <v>59</v>
      </c>
      <c r="C52" s="138" t="s">
        <v>283</v>
      </c>
      <c r="D52" s="140" t="s">
        <v>282</v>
      </c>
      <c r="E52" s="114">
        <v>1</v>
      </c>
      <c r="F52" s="124"/>
      <c r="G52" s="124"/>
      <c r="H52" s="140"/>
      <c r="I52" s="115" t="s">
        <v>546</v>
      </c>
      <c r="J52" s="125" t="s">
        <v>546</v>
      </c>
      <c r="K52" s="125" t="s">
        <v>656</v>
      </c>
      <c r="L52" s="125" t="s">
        <v>546</v>
      </c>
      <c r="M52" s="125" t="s">
        <v>546</v>
      </c>
      <c r="N52" s="125" t="s">
        <v>546</v>
      </c>
      <c r="O52" s="115" t="s">
        <v>546</v>
      </c>
      <c r="P52" s="115" t="s">
        <v>546</v>
      </c>
      <c r="Q52" s="125" t="s">
        <v>546</v>
      </c>
      <c r="R52" s="115"/>
    </row>
    <row r="53" spans="1:18" x14ac:dyDescent="0.35">
      <c r="A53" s="63">
        <v>59.049100000000003</v>
      </c>
      <c r="B53" s="63">
        <v>59</v>
      </c>
      <c r="C53" s="62" t="s">
        <v>116</v>
      </c>
      <c r="D53" s="40" t="s">
        <v>6</v>
      </c>
      <c r="E53" s="116">
        <f t="shared" ref="E53:E54" si="14">AVERAGE(I53:Q53)</f>
        <v>0.99833333333333329</v>
      </c>
      <c r="F53" s="117">
        <f t="shared" ref="F53:F54" si="15">STDEV(I53:Q53)</f>
        <v>5.0000000000000044E-3</v>
      </c>
      <c r="G53" s="117">
        <f>STDEV(I53:Q53)/AVERAGE(I53:Q53)</f>
        <v>5.0083472454090193E-3</v>
      </c>
      <c r="H53" s="40"/>
      <c r="I53" s="61">
        <v>1</v>
      </c>
      <c r="J53" s="118">
        <v>1</v>
      </c>
      <c r="K53" s="118">
        <v>1</v>
      </c>
      <c r="L53" s="118">
        <v>1</v>
      </c>
      <c r="M53" s="118">
        <v>1</v>
      </c>
      <c r="N53" s="118">
        <v>1</v>
      </c>
      <c r="O53" s="61">
        <v>1</v>
      </c>
      <c r="P53" s="148">
        <v>0.98499999999999999</v>
      </c>
      <c r="Q53" s="118">
        <v>1</v>
      </c>
      <c r="R53" s="61"/>
    </row>
    <row r="54" spans="1:18" s="26" customFormat="1" x14ac:dyDescent="0.35">
      <c r="A54" s="137">
        <v>59.049100000000003</v>
      </c>
      <c r="B54" s="137">
        <v>59</v>
      </c>
      <c r="C54" s="138" t="s">
        <v>116</v>
      </c>
      <c r="D54" s="140" t="s">
        <v>7</v>
      </c>
      <c r="E54" s="123">
        <f t="shared" si="14"/>
        <v>1.6666666666666666E-3</v>
      </c>
      <c r="F54" s="117">
        <f t="shared" si="15"/>
        <v>5.0000000000000001E-3</v>
      </c>
      <c r="G54" s="124">
        <f>STDEV(I54:Q54)/AVERAGE(I54:Q54)</f>
        <v>3.0000000000000004</v>
      </c>
      <c r="H54" s="140"/>
      <c r="I54" s="115">
        <v>0</v>
      </c>
      <c r="J54" s="125">
        <v>0</v>
      </c>
      <c r="K54" s="125">
        <v>0</v>
      </c>
      <c r="L54" s="125">
        <v>0</v>
      </c>
      <c r="M54" s="125">
        <v>0</v>
      </c>
      <c r="N54" s="125">
        <v>0</v>
      </c>
      <c r="O54" s="115">
        <v>0</v>
      </c>
      <c r="P54" s="149">
        <v>1.4999999999999999E-2</v>
      </c>
      <c r="Q54" s="125">
        <v>0</v>
      </c>
      <c r="R54" s="115"/>
    </row>
    <row r="55" spans="1:18" x14ac:dyDescent="0.35">
      <c r="A55" s="66">
        <v>60.044400000000003</v>
      </c>
      <c r="B55" s="66">
        <v>60</v>
      </c>
      <c r="C55" s="62" t="s">
        <v>300</v>
      </c>
      <c r="D55" s="40" t="s">
        <v>302</v>
      </c>
      <c r="E55" s="142">
        <v>1</v>
      </c>
      <c r="F55" s="117"/>
      <c r="G55" s="117"/>
      <c r="H55" s="40" t="s">
        <v>726</v>
      </c>
      <c r="I55" s="61" t="s">
        <v>546</v>
      </c>
      <c r="J55" s="118"/>
      <c r="K55" s="61" t="s">
        <v>657</v>
      </c>
      <c r="L55" s="61" t="s">
        <v>667</v>
      </c>
      <c r="M55" s="61" t="s">
        <v>667</v>
      </c>
      <c r="N55" s="61" t="s">
        <v>613</v>
      </c>
      <c r="O55" s="61" t="s">
        <v>641</v>
      </c>
      <c r="P55" s="61" t="s">
        <v>558</v>
      </c>
      <c r="Q55" s="118" t="s">
        <v>558</v>
      </c>
      <c r="R55" s="61"/>
    </row>
    <row r="56" spans="1:18" s="26" customFormat="1" x14ac:dyDescent="0.35">
      <c r="A56" s="111">
        <v>60.080800000000004</v>
      </c>
      <c r="B56" s="111">
        <v>60</v>
      </c>
      <c r="C56" s="138" t="s">
        <v>301</v>
      </c>
      <c r="D56" s="140" t="s">
        <v>303</v>
      </c>
      <c r="E56" s="114">
        <v>1</v>
      </c>
      <c r="F56" s="124"/>
      <c r="G56" s="124"/>
      <c r="H56" s="140"/>
      <c r="I56" s="115" t="s">
        <v>546</v>
      </c>
      <c r="J56" s="125" t="s">
        <v>546</v>
      </c>
      <c r="K56" s="125" t="s">
        <v>656</v>
      </c>
      <c r="L56" s="125" t="s">
        <v>546</v>
      </c>
      <c r="M56" s="125" t="s">
        <v>711</v>
      </c>
      <c r="N56" s="125" t="s">
        <v>546</v>
      </c>
      <c r="O56" s="115" t="s">
        <v>546</v>
      </c>
      <c r="P56" s="115" t="s">
        <v>546</v>
      </c>
      <c r="Q56" s="125" t="s">
        <v>546</v>
      </c>
      <c r="R56" s="115"/>
    </row>
    <row r="57" spans="1:18" x14ac:dyDescent="0.35">
      <c r="A57" s="63">
        <v>61.028399999999998</v>
      </c>
      <c r="B57" s="63">
        <v>61</v>
      </c>
      <c r="C57" s="62" t="s">
        <v>110</v>
      </c>
      <c r="D57" s="40" t="s">
        <v>522</v>
      </c>
      <c r="E57" s="150">
        <v>0.67</v>
      </c>
      <c r="F57" s="117"/>
      <c r="G57" s="117"/>
      <c r="H57" s="40"/>
      <c r="I57" s="61"/>
      <c r="J57" s="118" t="s">
        <v>546</v>
      </c>
      <c r="K57" s="118" t="s">
        <v>656</v>
      </c>
      <c r="L57" s="118" t="s">
        <v>660</v>
      </c>
      <c r="M57" s="118" t="s">
        <v>660</v>
      </c>
      <c r="N57" s="118" t="s">
        <v>607</v>
      </c>
      <c r="O57" s="118" t="s">
        <v>607</v>
      </c>
      <c r="P57" s="61"/>
      <c r="Q57" s="118"/>
      <c r="R57" s="61"/>
    </row>
    <row r="58" spans="1:18" x14ac:dyDescent="0.35">
      <c r="A58" s="72">
        <v>61.028399999999998</v>
      </c>
      <c r="B58" s="72">
        <v>61</v>
      </c>
      <c r="C58" s="62" t="s">
        <v>110</v>
      </c>
      <c r="D58" s="40" t="s">
        <v>521</v>
      </c>
      <c r="E58" s="150">
        <v>0.33</v>
      </c>
      <c r="F58" s="117"/>
      <c r="G58" s="117"/>
      <c r="H58" s="40"/>
      <c r="I58" s="61"/>
      <c r="J58" s="118" t="s">
        <v>546</v>
      </c>
      <c r="K58" s="118" t="s">
        <v>656</v>
      </c>
      <c r="L58" s="118"/>
      <c r="M58" s="118"/>
      <c r="N58" s="118"/>
      <c r="O58" s="61"/>
      <c r="P58" s="61"/>
      <c r="Q58" s="118"/>
      <c r="R58" s="61"/>
    </row>
    <row r="59" spans="1:18" s="26" customFormat="1" x14ac:dyDescent="0.35">
      <c r="A59" s="145">
        <v>61.028399999999998</v>
      </c>
      <c r="B59" s="145">
        <v>61</v>
      </c>
      <c r="C59" s="138" t="s">
        <v>110</v>
      </c>
      <c r="D59" s="140" t="s">
        <v>559</v>
      </c>
      <c r="E59" s="151">
        <v>0</v>
      </c>
      <c r="F59" s="124"/>
      <c r="G59" s="124"/>
      <c r="H59" s="140"/>
      <c r="I59" s="115"/>
      <c r="J59" s="125" t="s">
        <v>546</v>
      </c>
      <c r="K59" s="125" t="s">
        <v>656</v>
      </c>
      <c r="L59" s="125"/>
      <c r="M59" s="125"/>
      <c r="N59" s="125"/>
      <c r="O59" s="115"/>
      <c r="P59" s="115" t="s">
        <v>560</v>
      </c>
      <c r="Q59" s="125" t="s">
        <v>687</v>
      </c>
      <c r="R59" s="115"/>
    </row>
    <row r="60" spans="1:18" x14ac:dyDescent="0.35">
      <c r="A60" s="63">
        <v>61.064799999999998</v>
      </c>
      <c r="B60" s="63">
        <v>61</v>
      </c>
      <c r="C60" s="62" t="s">
        <v>193</v>
      </c>
      <c r="D60" s="40" t="s">
        <v>51</v>
      </c>
      <c r="E60" s="142">
        <v>1</v>
      </c>
      <c r="F60" s="117">
        <f t="shared" ref="F60:F62" si="16">STDEV(I60:Q60)</f>
        <v>0</v>
      </c>
      <c r="G60" s="117">
        <f>STDEV(I60:Q60)/AVERAGE(I60:Q60)</f>
        <v>0</v>
      </c>
      <c r="H60" s="40"/>
      <c r="I60" s="61" t="s">
        <v>546</v>
      </c>
      <c r="J60" s="118" t="s">
        <v>607</v>
      </c>
      <c r="K60" s="118">
        <v>1</v>
      </c>
      <c r="L60" s="118">
        <v>1</v>
      </c>
      <c r="M60" s="118">
        <v>1</v>
      </c>
      <c r="N60" s="118" t="s">
        <v>614</v>
      </c>
      <c r="O60" s="61">
        <v>1</v>
      </c>
      <c r="P60" s="61" t="s">
        <v>546</v>
      </c>
      <c r="Q60" s="118" t="s">
        <v>546</v>
      </c>
      <c r="R60" s="61"/>
    </row>
    <row r="61" spans="1:18" s="18" customFormat="1" x14ac:dyDescent="0.35">
      <c r="A61" s="203">
        <v>62.023699999999998</v>
      </c>
      <c r="B61" s="203">
        <v>62</v>
      </c>
      <c r="C61" s="62" t="s">
        <v>185</v>
      </c>
      <c r="D61" s="40" t="s">
        <v>43</v>
      </c>
      <c r="E61" s="210">
        <f t="shared" ref="E61:E67" si="17">AVERAGE(I61:Q61)</f>
        <v>1</v>
      </c>
      <c r="F61" s="117">
        <f t="shared" si="16"/>
        <v>0</v>
      </c>
      <c r="G61" s="117">
        <f>STDEV(I61:Q61)/AVERAGE(I61:Q61)</f>
        <v>0</v>
      </c>
      <c r="H61" s="40"/>
      <c r="I61" s="61">
        <v>1</v>
      </c>
      <c r="J61" s="118">
        <v>1</v>
      </c>
      <c r="K61" s="118">
        <v>1</v>
      </c>
      <c r="L61" s="118">
        <v>1</v>
      </c>
      <c r="M61" s="118">
        <v>1</v>
      </c>
      <c r="N61" s="118">
        <v>1</v>
      </c>
      <c r="O61" s="61">
        <v>1</v>
      </c>
      <c r="P61" s="61">
        <v>1</v>
      </c>
      <c r="Q61" s="118">
        <v>1</v>
      </c>
      <c r="R61" s="61"/>
    </row>
    <row r="62" spans="1:18" x14ac:dyDescent="0.35">
      <c r="A62" s="63">
        <v>63.026299999999999</v>
      </c>
      <c r="B62" s="63">
        <v>63</v>
      </c>
      <c r="C62" s="62" t="s">
        <v>226</v>
      </c>
      <c r="D62" s="40" t="s">
        <v>86</v>
      </c>
      <c r="E62" s="116">
        <f t="shared" si="17"/>
        <v>1</v>
      </c>
      <c r="F62" s="117">
        <f t="shared" si="16"/>
        <v>0</v>
      </c>
      <c r="G62" s="117">
        <f>STDEV(I62:Q62)/AVERAGE(I62:Q62)</f>
        <v>0</v>
      </c>
      <c r="H62" s="40"/>
      <c r="I62" s="61" t="s">
        <v>546</v>
      </c>
      <c r="J62" s="118" t="s">
        <v>546</v>
      </c>
      <c r="K62" s="118" t="s">
        <v>656</v>
      </c>
      <c r="L62" s="118">
        <v>1</v>
      </c>
      <c r="M62" s="118">
        <v>1</v>
      </c>
      <c r="N62" s="118">
        <v>1</v>
      </c>
      <c r="O62" s="61">
        <v>1</v>
      </c>
      <c r="P62" s="61">
        <v>1</v>
      </c>
      <c r="Q62" s="118">
        <v>1</v>
      </c>
      <c r="R62" s="61"/>
    </row>
    <row r="63" spans="1:18" s="26" customFormat="1" x14ac:dyDescent="0.35">
      <c r="A63" s="111">
        <v>66.033799999999999</v>
      </c>
      <c r="B63" s="111">
        <v>66</v>
      </c>
      <c r="C63" s="138" t="s">
        <v>246</v>
      </c>
      <c r="D63" s="140" t="s">
        <v>562</v>
      </c>
      <c r="E63" s="152">
        <v>1</v>
      </c>
      <c r="F63" s="124"/>
      <c r="G63" s="124"/>
      <c r="H63" s="140"/>
      <c r="I63" s="115" t="s">
        <v>546</v>
      </c>
      <c r="J63" s="125" t="s">
        <v>546</v>
      </c>
      <c r="K63" s="125" t="s">
        <v>656</v>
      </c>
      <c r="L63" s="115" t="s">
        <v>561</v>
      </c>
      <c r="M63" s="115" t="s">
        <v>561</v>
      </c>
      <c r="N63" s="115" t="s">
        <v>561</v>
      </c>
      <c r="O63" s="115" t="s">
        <v>561</v>
      </c>
      <c r="P63" s="115" t="s">
        <v>561</v>
      </c>
      <c r="Q63" s="125" t="s">
        <v>688</v>
      </c>
      <c r="R63" s="115"/>
    </row>
    <row r="64" spans="1:18" x14ac:dyDescent="0.35">
      <c r="A64" s="63">
        <v>67.054199999999994</v>
      </c>
      <c r="B64" s="66">
        <v>67</v>
      </c>
      <c r="C64" s="62" t="s">
        <v>241</v>
      </c>
      <c r="D64" s="40" t="s">
        <v>81</v>
      </c>
      <c r="E64" s="116">
        <f t="shared" si="17"/>
        <v>0.21725901249999999</v>
      </c>
      <c r="F64" s="117">
        <f t="shared" ref="F64:F67" si="18">STDEV(I64:Q64)</f>
        <v>0.24972904915425231</v>
      </c>
      <c r="G64" s="117">
        <f>STDEV(I64:Q64)/AVERAGE(I64:Q64)</f>
        <v>1.1494531171831242</v>
      </c>
      <c r="H64" s="40" t="s">
        <v>1706</v>
      </c>
      <c r="I64" s="118">
        <f>1-I65</f>
        <v>0.24443499999999996</v>
      </c>
      <c r="J64" s="118" t="s">
        <v>607</v>
      </c>
      <c r="K64" s="118">
        <v>0</v>
      </c>
      <c r="L64" s="118">
        <v>1.46211E-2</v>
      </c>
      <c r="M64" s="118">
        <f>1-M65</f>
        <v>0.46083499999999999</v>
      </c>
      <c r="N64" s="118">
        <v>0</v>
      </c>
      <c r="O64" s="61">
        <v>0</v>
      </c>
      <c r="P64" s="118">
        <v>0.61745700000000003</v>
      </c>
      <c r="Q64" s="118">
        <v>0.40072400000000002</v>
      </c>
      <c r="R64" s="61"/>
    </row>
    <row r="65" spans="1:18" s="26" customFormat="1" x14ac:dyDescent="0.35">
      <c r="A65" s="137">
        <v>67.054199999999994</v>
      </c>
      <c r="B65" s="137">
        <v>67</v>
      </c>
      <c r="C65" s="138" t="s">
        <v>242</v>
      </c>
      <c r="D65" s="147" t="s">
        <v>82</v>
      </c>
      <c r="E65" s="123">
        <f t="shared" si="17"/>
        <v>0.78274098749999999</v>
      </c>
      <c r="F65" s="117">
        <f t="shared" si="18"/>
        <v>0.24972904915425229</v>
      </c>
      <c r="G65" s="124">
        <f>STDEV(I65:Q65)/AVERAGE(I65:Q65)</f>
        <v>0.31904429835961834</v>
      </c>
      <c r="H65" s="140"/>
      <c r="I65" s="125">
        <v>0.75556500000000004</v>
      </c>
      <c r="J65" s="125"/>
      <c r="K65" s="125">
        <v>1</v>
      </c>
      <c r="L65" s="125">
        <f>1-L64</f>
        <v>0.98537889999999995</v>
      </c>
      <c r="M65" s="125">
        <v>0.53916500000000001</v>
      </c>
      <c r="N65" s="125">
        <v>1</v>
      </c>
      <c r="O65" s="115">
        <v>1</v>
      </c>
      <c r="P65" s="125">
        <f>1-P64</f>
        <v>0.38254299999999997</v>
      </c>
      <c r="Q65" s="125">
        <f>1-Q64</f>
        <v>0.59927599999999992</v>
      </c>
      <c r="R65" s="115"/>
    </row>
    <row r="66" spans="1:18" x14ac:dyDescent="0.35">
      <c r="A66" s="63">
        <v>68.049499999999995</v>
      </c>
      <c r="B66" s="63">
        <v>68</v>
      </c>
      <c r="C66" s="62" t="s">
        <v>196</v>
      </c>
      <c r="D66" s="40" t="s">
        <v>54</v>
      </c>
      <c r="E66" s="116">
        <f t="shared" si="17"/>
        <v>0.57124275000000002</v>
      </c>
      <c r="F66" s="117">
        <f t="shared" si="18"/>
        <v>8.9447642183649589E-2</v>
      </c>
      <c r="G66" s="117">
        <f>STDEV(I66:Q66)/AVERAGE(I66:Q66)</f>
        <v>0.15658429307619148</v>
      </c>
      <c r="H66" s="40"/>
      <c r="I66" s="118">
        <v>0.58699400000000002</v>
      </c>
      <c r="J66" s="118" t="s">
        <v>607</v>
      </c>
      <c r="K66" s="118">
        <v>0.69819200000000003</v>
      </c>
      <c r="L66" s="118">
        <v>0.63338399999999995</v>
      </c>
      <c r="M66" s="118">
        <v>0.62329999999999997</v>
      </c>
      <c r="N66" s="118">
        <v>0.53396500000000002</v>
      </c>
      <c r="O66" s="118">
        <v>0.57513300000000001</v>
      </c>
      <c r="P66" s="118">
        <v>0.40166400000000002</v>
      </c>
      <c r="Q66" s="118">
        <v>0.51731000000000005</v>
      </c>
      <c r="R66" s="61"/>
    </row>
    <row r="67" spans="1:18" x14ac:dyDescent="0.35">
      <c r="A67" s="74">
        <v>68.049499999999995</v>
      </c>
      <c r="B67" s="74">
        <v>68</v>
      </c>
      <c r="C67" s="62" t="s">
        <v>196</v>
      </c>
      <c r="D67" s="40" t="s">
        <v>195</v>
      </c>
      <c r="E67" s="116">
        <f t="shared" si="17"/>
        <v>0.42875724999999998</v>
      </c>
      <c r="F67" s="117">
        <f t="shared" si="18"/>
        <v>8.944764218364995E-2</v>
      </c>
      <c r="G67" s="117">
        <f>STDEV(I67:Q67)/AVERAGE(I67:Q67)</f>
        <v>0.208620710632065</v>
      </c>
      <c r="H67" s="40" t="s">
        <v>615</v>
      </c>
      <c r="I67" s="118">
        <f>1-I66</f>
        <v>0.41300599999999998</v>
      </c>
      <c r="J67" s="118"/>
      <c r="K67" s="118">
        <f t="shared" ref="K67:Q67" si="19">1-K66</f>
        <v>0.30180799999999997</v>
      </c>
      <c r="L67" s="118">
        <f t="shared" si="19"/>
        <v>0.36661600000000005</v>
      </c>
      <c r="M67" s="118">
        <f t="shared" si="19"/>
        <v>0.37670000000000003</v>
      </c>
      <c r="N67" s="118">
        <f t="shared" si="19"/>
        <v>0.46603499999999998</v>
      </c>
      <c r="O67" s="118">
        <f t="shared" si="19"/>
        <v>0.42486699999999999</v>
      </c>
      <c r="P67" s="118">
        <f t="shared" si="19"/>
        <v>0.59833599999999998</v>
      </c>
      <c r="Q67" s="118">
        <f t="shared" si="19"/>
        <v>0.48268999999999995</v>
      </c>
      <c r="R67" s="61"/>
    </row>
    <row r="68" spans="1:18" x14ac:dyDescent="0.35">
      <c r="A68" s="66">
        <v>68.997100000000003</v>
      </c>
      <c r="B68" s="66">
        <v>69</v>
      </c>
      <c r="C68" s="62" t="s">
        <v>304</v>
      </c>
      <c r="D68" s="40" t="s">
        <v>305</v>
      </c>
      <c r="E68" s="142">
        <v>1</v>
      </c>
      <c r="F68" s="117"/>
      <c r="G68" s="117"/>
      <c r="H68" s="40"/>
      <c r="I68" s="61" t="s">
        <v>546</v>
      </c>
      <c r="J68" s="118" t="s">
        <v>546</v>
      </c>
      <c r="K68" s="118" t="s">
        <v>656</v>
      </c>
      <c r="L68" s="118" t="s">
        <v>546</v>
      </c>
      <c r="M68" s="118" t="s">
        <v>546</v>
      </c>
      <c r="N68" s="118" t="s">
        <v>546</v>
      </c>
      <c r="O68" s="118" t="s">
        <v>546</v>
      </c>
      <c r="P68" s="61" t="s">
        <v>546</v>
      </c>
      <c r="Q68" s="118" t="s">
        <v>546</v>
      </c>
      <c r="R68" s="61"/>
    </row>
    <row r="69" spans="1:18" x14ac:dyDescent="0.35">
      <c r="A69" s="63">
        <v>69.033500000000004</v>
      </c>
      <c r="B69" s="63">
        <v>69</v>
      </c>
      <c r="C69" s="62" t="s">
        <v>117</v>
      </c>
      <c r="D69" s="40" t="s">
        <v>8</v>
      </c>
      <c r="E69" s="116">
        <f t="shared" ref="E69:E73" si="20">AVERAGE(I69:Q69)</f>
        <v>1</v>
      </c>
      <c r="F69" s="117">
        <f t="shared" ref="F69:F73" si="21">STDEV(I69:Q69)</f>
        <v>0</v>
      </c>
      <c r="G69" s="117">
        <f>STDEV(I69:Q69)/AVERAGE(I69:Q69)</f>
        <v>0</v>
      </c>
      <c r="H69" s="40" t="s">
        <v>689</v>
      </c>
      <c r="I69" s="61">
        <v>1</v>
      </c>
      <c r="J69" s="118">
        <v>1</v>
      </c>
      <c r="K69" s="118" t="s">
        <v>656</v>
      </c>
      <c r="L69" s="61" t="s">
        <v>616</v>
      </c>
      <c r="M69" s="61" t="s">
        <v>616</v>
      </c>
      <c r="N69" s="61" t="s">
        <v>616</v>
      </c>
      <c r="O69" s="61" t="s">
        <v>616</v>
      </c>
      <c r="P69" s="61">
        <v>1</v>
      </c>
      <c r="Q69" s="118">
        <v>1</v>
      </c>
      <c r="R69" s="61"/>
    </row>
    <row r="70" spans="1:18" x14ac:dyDescent="0.35">
      <c r="A70" s="63">
        <v>69.069900000000004</v>
      </c>
      <c r="B70" s="63">
        <v>69</v>
      </c>
      <c r="C70" s="62" t="s">
        <v>134</v>
      </c>
      <c r="D70" s="40" t="s">
        <v>17</v>
      </c>
      <c r="E70" s="116">
        <f t="shared" si="20"/>
        <v>0.63006875000000007</v>
      </c>
      <c r="F70" s="117">
        <f t="shared" si="21"/>
        <v>0.16864727828031217</v>
      </c>
      <c r="G70" s="117">
        <f>STDEV(I70:Q70)/AVERAGE(I70:Q70)</f>
        <v>0.26766488304698838</v>
      </c>
      <c r="H70" s="40"/>
      <c r="I70" s="118">
        <v>0.85152399999999995</v>
      </c>
      <c r="J70" s="118">
        <v>0.512382</v>
      </c>
      <c r="K70" s="118">
        <v>0.52561100000000005</v>
      </c>
      <c r="L70" s="118">
        <v>0.59211000000000003</v>
      </c>
      <c r="M70" s="118">
        <v>0.63544100000000003</v>
      </c>
      <c r="N70" s="118">
        <v>0.78919899999999998</v>
      </c>
      <c r="O70" s="118">
        <v>0.77995300000000001</v>
      </c>
      <c r="P70" s="118">
        <v>0.35432999999999998</v>
      </c>
      <c r="Q70" s="118" t="s">
        <v>623</v>
      </c>
      <c r="R70" s="61"/>
    </row>
    <row r="71" spans="1:18" x14ac:dyDescent="0.35">
      <c r="A71" s="74">
        <v>69.069900000000004</v>
      </c>
      <c r="B71" s="74">
        <v>69</v>
      </c>
      <c r="C71" s="62" t="s">
        <v>240</v>
      </c>
      <c r="D71" s="48" t="s">
        <v>18</v>
      </c>
      <c r="E71" s="116">
        <f t="shared" si="20"/>
        <v>0.36993124999999999</v>
      </c>
      <c r="F71" s="117">
        <f t="shared" si="21"/>
        <v>0.16864727828031245</v>
      </c>
      <c r="G71" s="117">
        <f>STDEV(I71:Q71)/AVERAGE(I71:Q71)</f>
        <v>0.45588816376100277</v>
      </c>
      <c r="H71" s="40"/>
      <c r="I71" s="118">
        <f t="shared" ref="I71:P71" si="22">1-I70</f>
        <v>0.14847600000000005</v>
      </c>
      <c r="J71" s="118">
        <f t="shared" si="22"/>
        <v>0.487618</v>
      </c>
      <c r="K71" s="118">
        <f t="shared" si="22"/>
        <v>0.47438899999999995</v>
      </c>
      <c r="L71" s="118">
        <f t="shared" si="22"/>
        <v>0.40788999999999997</v>
      </c>
      <c r="M71" s="118">
        <f t="shared" si="22"/>
        <v>0.36455899999999997</v>
      </c>
      <c r="N71" s="118">
        <f t="shared" si="22"/>
        <v>0.21080100000000002</v>
      </c>
      <c r="O71" s="118">
        <f t="shared" si="22"/>
        <v>0.22004699999999999</v>
      </c>
      <c r="P71" s="118">
        <f t="shared" si="22"/>
        <v>0.64566999999999997</v>
      </c>
      <c r="Q71" s="118"/>
      <c r="R71" s="61"/>
    </row>
    <row r="72" spans="1:18" x14ac:dyDescent="0.35">
      <c r="A72" s="63">
        <v>70.065100000000001</v>
      </c>
      <c r="B72" s="66">
        <v>70</v>
      </c>
      <c r="C72" s="62" t="s">
        <v>247</v>
      </c>
      <c r="D72" s="40" t="s">
        <v>87</v>
      </c>
      <c r="E72" s="116">
        <f t="shared" si="20"/>
        <v>0.38905057142857141</v>
      </c>
      <c r="F72" s="117">
        <f t="shared" si="21"/>
        <v>6.5481698422427154E-2</v>
      </c>
      <c r="G72" s="117">
        <f>STDEV(I72:Q72)/AVERAGE(I72:Q72)</f>
        <v>0.16831153385016787</v>
      </c>
      <c r="H72" s="40"/>
      <c r="I72" s="61" t="s">
        <v>546</v>
      </c>
      <c r="J72" s="118" t="s">
        <v>546</v>
      </c>
      <c r="K72" s="118">
        <v>0.51488900000000004</v>
      </c>
      <c r="L72" s="118">
        <f>1-L73</f>
        <v>0.35142300000000004</v>
      </c>
      <c r="M72" s="118">
        <v>0.37038599999999999</v>
      </c>
      <c r="N72" s="118">
        <f>1-N73</f>
        <v>0.33521500000000004</v>
      </c>
      <c r="O72" s="118">
        <v>0.32724399999999998</v>
      </c>
      <c r="P72" s="118">
        <v>0.39892899999999998</v>
      </c>
      <c r="Q72" s="118">
        <f>1-Q73</f>
        <v>0.42526799999999998</v>
      </c>
      <c r="R72" s="61"/>
    </row>
    <row r="73" spans="1:18" x14ac:dyDescent="0.35">
      <c r="A73" s="74">
        <v>70.065100000000001</v>
      </c>
      <c r="B73" s="71">
        <v>70</v>
      </c>
      <c r="C73" s="62" t="s">
        <v>247</v>
      </c>
      <c r="D73" s="40" t="s">
        <v>563</v>
      </c>
      <c r="E73" s="116">
        <f t="shared" si="20"/>
        <v>0.61094942857142853</v>
      </c>
      <c r="F73" s="117">
        <f t="shared" si="21"/>
        <v>6.5481698422427279E-2</v>
      </c>
      <c r="G73" s="117">
        <f>STDEV(I73:Q73)/AVERAGE(I73:Q73)</f>
        <v>0.10718022697155458</v>
      </c>
      <c r="H73" s="40"/>
      <c r="I73" s="61" t="s">
        <v>546</v>
      </c>
      <c r="J73" s="118" t="s">
        <v>546</v>
      </c>
      <c r="K73" s="118">
        <f>1-K72</f>
        <v>0.48511099999999996</v>
      </c>
      <c r="L73" s="118">
        <v>0.64857699999999996</v>
      </c>
      <c r="M73" s="118">
        <f>1-M72</f>
        <v>0.62961400000000001</v>
      </c>
      <c r="N73" s="118">
        <v>0.66478499999999996</v>
      </c>
      <c r="O73" s="118">
        <f>1-O72</f>
        <v>0.67275600000000002</v>
      </c>
      <c r="P73" s="118">
        <f>1-P72</f>
        <v>0.60107100000000002</v>
      </c>
      <c r="Q73" s="118">
        <v>0.57473200000000002</v>
      </c>
      <c r="R73" s="61"/>
    </row>
    <row r="74" spans="1:18" s="26" customFormat="1" x14ac:dyDescent="0.35">
      <c r="A74" s="111">
        <v>71.012799999999999</v>
      </c>
      <c r="B74" s="111">
        <v>71</v>
      </c>
      <c r="C74" s="138" t="s">
        <v>306</v>
      </c>
      <c r="D74" s="140" t="s">
        <v>307</v>
      </c>
      <c r="E74" s="114">
        <v>1</v>
      </c>
      <c r="F74" s="124"/>
      <c r="G74" s="124"/>
      <c r="H74" s="140"/>
      <c r="I74" s="115" t="s">
        <v>546</v>
      </c>
      <c r="J74" s="115" t="s">
        <v>546</v>
      </c>
      <c r="K74" s="115" t="s">
        <v>656</v>
      </c>
      <c r="L74" s="125" t="s">
        <v>668</v>
      </c>
      <c r="M74" s="125" t="s">
        <v>668</v>
      </c>
      <c r="N74" s="125" t="s">
        <v>546</v>
      </c>
      <c r="O74" s="125" t="s">
        <v>546</v>
      </c>
      <c r="P74" s="115" t="s">
        <v>546</v>
      </c>
      <c r="Q74" s="125" t="s">
        <v>690</v>
      </c>
      <c r="R74" s="115"/>
    </row>
    <row r="75" spans="1:18" x14ac:dyDescent="0.35">
      <c r="A75" s="63">
        <v>71.049099999999996</v>
      </c>
      <c r="B75" s="63">
        <v>71</v>
      </c>
      <c r="C75" s="62" t="s">
        <v>136</v>
      </c>
      <c r="D75" s="40" t="s">
        <v>19</v>
      </c>
      <c r="E75" s="116">
        <f t="shared" ref="E75:E79" si="23">AVERAGE(I75:Q75)</f>
        <v>0.477962</v>
      </c>
      <c r="F75" s="117">
        <f t="shared" ref="F75:F79" si="24">STDEV(I75:Q75)</f>
        <v>0.10960320428938188</v>
      </c>
      <c r="G75" s="117">
        <f>STDEV(I75:Q75)/AVERAGE(I75:Q75)</f>
        <v>0.22931363641750155</v>
      </c>
      <c r="H75" s="40" t="s">
        <v>669</v>
      </c>
      <c r="I75" s="118">
        <v>0.56361399999999995</v>
      </c>
      <c r="J75" s="118">
        <f>1-J76-J77</f>
        <v>0.19774399999999998</v>
      </c>
      <c r="K75" s="118">
        <v>0.468136</v>
      </c>
      <c r="L75" s="118">
        <v>0.53642900000000004</v>
      </c>
      <c r="M75" s="118">
        <v>0.53227800000000003</v>
      </c>
      <c r="N75" s="118">
        <v>0.51653899999999997</v>
      </c>
      <c r="O75" s="118">
        <v>0.52567900000000001</v>
      </c>
      <c r="P75" s="118">
        <v>0.48086099999999998</v>
      </c>
      <c r="Q75" s="118">
        <v>0.48037800000000003</v>
      </c>
      <c r="R75" s="61"/>
    </row>
    <row r="76" spans="1:18" x14ac:dyDescent="0.35">
      <c r="A76" s="74">
        <v>71.049099999999996</v>
      </c>
      <c r="B76" s="74">
        <v>71</v>
      </c>
      <c r="C76" s="62" t="s">
        <v>136</v>
      </c>
      <c r="D76" s="40" t="s">
        <v>20</v>
      </c>
      <c r="E76" s="116">
        <f t="shared" si="23"/>
        <v>0.19101731111111112</v>
      </c>
      <c r="F76" s="117">
        <f t="shared" si="24"/>
        <v>0.15170706463550443</v>
      </c>
      <c r="G76" s="117">
        <f>STDEV(I76:Q76)/AVERAGE(I76:Q76)</f>
        <v>0.79420584319323462</v>
      </c>
      <c r="H76" s="40"/>
      <c r="I76" s="118">
        <v>0.16675899999999999</v>
      </c>
      <c r="J76" s="118">
        <v>0.55444300000000002</v>
      </c>
      <c r="K76" s="118">
        <v>2.3035799999999999E-2</v>
      </c>
      <c r="L76" s="118">
        <f>1-L75-L77</f>
        <v>0.12555099999999997</v>
      </c>
      <c r="M76" s="118">
        <f>1-M75-M77</f>
        <v>0.12112899999999999</v>
      </c>
      <c r="N76" s="118">
        <v>0.107586</v>
      </c>
      <c r="O76" s="118">
        <f>1-O75-O77</f>
        <v>0.14230500000000001</v>
      </c>
      <c r="P76" s="118">
        <v>0.232323</v>
      </c>
      <c r="Q76" s="118">
        <f>1-Q75-Q77</f>
        <v>0.24602400000000002</v>
      </c>
      <c r="R76" s="61"/>
    </row>
    <row r="77" spans="1:18" s="26" customFormat="1" x14ac:dyDescent="0.35">
      <c r="A77" s="137">
        <v>71.049099999999996</v>
      </c>
      <c r="B77" s="137">
        <v>71</v>
      </c>
      <c r="C77" s="138" t="s">
        <v>136</v>
      </c>
      <c r="D77" s="140" t="s">
        <v>137</v>
      </c>
      <c r="E77" s="123">
        <f>AVERAGE(I77:Q77)</f>
        <v>0.33102088888888886</v>
      </c>
      <c r="F77" s="124">
        <f t="shared" si="24"/>
        <v>7.8949117836180499E-2</v>
      </c>
      <c r="G77" s="124">
        <f>STDEV(I77:Q77)/AVERAGE(I77:Q77)</f>
        <v>0.23850192083400731</v>
      </c>
      <c r="H77" s="140"/>
      <c r="I77" s="125">
        <v>0.26962900000000001</v>
      </c>
      <c r="J77" s="125">
        <v>0.24781300000000001</v>
      </c>
      <c r="K77" s="125">
        <v>0.50882799999999995</v>
      </c>
      <c r="L77" s="125">
        <v>0.33801999999999999</v>
      </c>
      <c r="M77" s="125">
        <v>0.34659299999999998</v>
      </c>
      <c r="N77" s="125">
        <f>1-N76-N75</f>
        <v>0.37587500000000007</v>
      </c>
      <c r="O77" s="125">
        <v>0.33201599999999998</v>
      </c>
      <c r="P77" s="125">
        <f>1-P75-P76</f>
        <v>0.28681600000000002</v>
      </c>
      <c r="Q77" s="125">
        <v>0.27359800000000001</v>
      </c>
      <c r="R77" s="115"/>
    </row>
    <row r="78" spans="1:18" x14ac:dyDescent="0.35">
      <c r="A78" s="63">
        <v>71.085499999999996</v>
      </c>
      <c r="B78" s="63">
        <v>71</v>
      </c>
      <c r="C78" s="62" t="s">
        <v>189</v>
      </c>
      <c r="D78" s="40" t="s">
        <v>47</v>
      </c>
      <c r="E78" s="116">
        <f t="shared" si="23"/>
        <v>0.68977199999999994</v>
      </c>
      <c r="F78" s="117">
        <f t="shared" si="24"/>
        <v>0.14824677166889705</v>
      </c>
      <c r="G78" s="117">
        <f>STDEV(I78:Q78)/AVERAGE(I78:Q78)</f>
        <v>0.21492141123283789</v>
      </c>
      <c r="H78" s="40" t="s">
        <v>691</v>
      </c>
      <c r="I78" s="118">
        <v>0.81125700000000001</v>
      </c>
      <c r="J78" s="118">
        <v>1</v>
      </c>
      <c r="K78" s="118">
        <v>0.72265199999999996</v>
      </c>
      <c r="L78" s="118">
        <v>0.64904499999999998</v>
      </c>
      <c r="M78" s="118">
        <v>0.664794</v>
      </c>
      <c r="N78" s="118">
        <v>0.66582699999999995</v>
      </c>
      <c r="O78" s="118">
        <v>0.63292099999999996</v>
      </c>
      <c r="P78" s="118">
        <v>0.59012500000000001</v>
      </c>
      <c r="Q78" s="118">
        <v>0.471327</v>
      </c>
      <c r="R78" s="61"/>
    </row>
    <row r="79" spans="1:18" x14ac:dyDescent="0.35">
      <c r="A79" s="74">
        <v>71.085499999999996</v>
      </c>
      <c r="B79" s="74">
        <v>71</v>
      </c>
      <c r="C79" s="62" t="s">
        <v>239</v>
      </c>
      <c r="D79" s="48" t="s">
        <v>18</v>
      </c>
      <c r="E79" s="116">
        <f t="shared" si="23"/>
        <v>0.310228</v>
      </c>
      <c r="F79" s="117">
        <f t="shared" si="24"/>
        <v>0.14824677166889677</v>
      </c>
      <c r="G79" s="117">
        <f>STDEV(I79:Q79)/AVERAGE(I79:Q79)</f>
        <v>0.47786393126634852</v>
      </c>
      <c r="H79" s="40"/>
      <c r="I79" s="118">
        <f>1-I78</f>
        <v>0.18874299999999999</v>
      </c>
      <c r="J79" s="118">
        <v>0</v>
      </c>
      <c r="K79" s="118">
        <f t="shared" ref="K79:Q79" si="25">1-K78</f>
        <v>0.27734800000000004</v>
      </c>
      <c r="L79" s="118">
        <f t="shared" si="25"/>
        <v>0.35095500000000002</v>
      </c>
      <c r="M79" s="118">
        <f t="shared" si="25"/>
        <v>0.335206</v>
      </c>
      <c r="N79" s="118">
        <f t="shared" si="25"/>
        <v>0.33417300000000005</v>
      </c>
      <c r="O79" s="118">
        <f t="shared" si="25"/>
        <v>0.36707900000000004</v>
      </c>
      <c r="P79" s="118">
        <f t="shared" si="25"/>
        <v>0.40987499999999999</v>
      </c>
      <c r="Q79" s="118">
        <f t="shared" si="25"/>
        <v>0.52867299999999995</v>
      </c>
      <c r="R79" s="61"/>
    </row>
    <row r="80" spans="1:18" x14ac:dyDescent="0.35">
      <c r="A80" s="63">
        <v>72.044399999999996</v>
      </c>
      <c r="B80" s="63">
        <v>72</v>
      </c>
      <c r="C80" s="62" t="s">
        <v>308</v>
      </c>
      <c r="D80" s="40" t="s">
        <v>309</v>
      </c>
      <c r="E80" s="142">
        <v>0.33</v>
      </c>
      <c r="F80" s="117"/>
      <c r="G80" s="117"/>
      <c r="H80" s="40" t="s">
        <v>727</v>
      </c>
      <c r="I80" s="61" t="s">
        <v>546</v>
      </c>
      <c r="J80" s="118" t="s">
        <v>546</v>
      </c>
      <c r="K80" s="118" t="s">
        <v>656</v>
      </c>
      <c r="L80" s="118" t="s">
        <v>546</v>
      </c>
      <c r="M80" s="118" t="s">
        <v>546</v>
      </c>
      <c r="N80" s="118" t="s">
        <v>546</v>
      </c>
      <c r="O80" s="118" t="s">
        <v>546</v>
      </c>
      <c r="P80" s="61" t="s">
        <v>546</v>
      </c>
      <c r="Q80" s="118"/>
      <c r="R80" s="61"/>
    </row>
    <row r="81" spans="1:18" x14ac:dyDescent="0.35">
      <c r="A81" s="72">
        <v>72.044399999999996</v>
      </c>
      <c r="B81" s="72">
        <v>72</v>
      </c>
      <c r="C81" s="62" t="s">
        <v>308</v>
      </c>
      <c r="D81" s="40" t="s">
        <v>310</v>
      </c>
      <c r="E81" s="142">
        <v>0.33</v>
      </c>
      <c r="F81" s="117"/>
      <c r="G81" s="117"/>
      <c r="H81" s="40"/>
      <c r="I81" s="61" t="s">
        <v>546</v>
      </c>
      <c r="J81" s="118" t="s">
        <v>546</v>
      </c>
      <c r="K81" s="118" t="s">
        <v>656</v>
      </c>
      <c r="L81" s="118" t="s">
        <v>546</v>
      </c>
      <c r="M81" s="118"/>
      <c r="N81" s="118" t="s">
        <v>546</v>
      </c>
      <c r="O81" s="118" t="s">
        <v>546</v>
      </c>
      <c r="P81" s="61" t="s">
        <v>546</v>
      </c>
      <c r="Q81" s="118"/>
      <c r="R81" s="61"/>
    </row>
    <row r="82" spans="1:18" x14ac:dyDescent="0.35">
      <c r="A82" s="72">
        <v>72.044399999999996</v>
      </c>
      <c r="B82" s="72">
        <v>72</v>
      </c>
      <c r="C82" s="62" t="s">
        <v>308</v>
      </c>
      <c r="D82" s="40" t="s">
        <v>311</v>
      </c>
      <c r="E82" s="142">
        <v>0.33</v>
      </c>
      <c r="F82" s="117"/>
      <c r="G82" s="117"/>
      <c r="H82" s="40"/>
      <c r="I82" s="61" t="s">
        <v>546</v>
      </c>
      <c r="J82" s="118" t="s">
        <v>546</v>
      </c>
      <c r="K82" s="118" t="s">
        <v>656</v>
      </c>
      <c r="L82" s="118" t="s">
        <v>546</v>
      </c>
      <c r="M82" s="118"/>
      <c r="N82" s="118" t="s">
        <v>546</v>
      </c>
      <c r="O82" s="118" t="s">
        <v>546</v>
      </c>
      <c r="P82" s="61" t="s">
        <v>546</v>
      </c>
      <c r="Q82" s="118"/>
      <c r="R82" s="61"/>
    </row>
    <row r="83" spans="1:18" x14ac:dyDescent="0.35">
      <c r="A83" s="63">
        <v>72.080799999999996</v>
      </c>
      <c r="B83" s="63">
        <v>72</v>
      </c>
      <c r="C83" s="62" t="s">
        <v>314</v>
      </c>
      <c r="D83" s="40" t="s">
        <v>312</v>
      </c>
      <c r="E83" s="142">
        <v>0.5</v>
      </c>
      <c r="F83" s="117"/>
      <c r="G83" s="117"/>
      <c r="H83" s="40"/>
      <c r="I83" s="61" t="s">
        <v>546</v>
      </c>
      <c r="J83" s="118" t="s">
        <v>546</v>
      </c>
      <c r="K83" s="118" t="s">
        <v>656</v>
      </c>
      <c r="L83" s="118" t="s">
        <v>546</v>
      </c>
      <c r="M83" s="118" t="s">
        <v>546</v>
      </c>
      <c r="N83" s="118" t="s">
        <v>546</v>
      </c>
      <c r="O83" s="118" t="s">
        <v>546</v>
      </c>
      <c r="P83" s="61" t="s">
        <v>546</v>
      </c>
      <c r="Q83" s="118" t="s">
        <v>546</v>
      </c>
      <c r="R83" s="61"/>
    </row>
    <row r="84" spans="1:18" x14ac:dyDescent="0.35">
      <c r="A84" s="72">
        <v>72.080799999999996</v>
      </c>
      <c r="B84" s="72">
        <v>72</v>
      </c>
      <c r="C84" s="62" t="s">
        <v>314</v>
      </c>
      <c r="D84" s="40" t="s">
        <v>313</v>
      </c>
      <c r="E84" s="142">
        <v>0.5</v>
      </c>
      <c r="F84" s="117"/>
      <c r="G84" s="117"/>
      <c r="H84" s="40"/>
      <c r="I84" s="61" t="s">
        <v>546</v>
      </c>
      <c r="J84" s="118" t="s">
        <v>546</v>
      </c>
      <c r="K84" s="118" t="s">
        <v>656</v>
      </c>
      <c r="L84" s="118" t="s">
        <v>546</v>
      </c>
      <c r="M84" s="118" t="s">
        <v>546</v>
      </c>
      <c r="N84" s="118" t="s">
        <v>546</v>
      </c>
      <c r="O84" s="118" t="s">
        <v>546</v>
      </c>
      <c r="P84" s="61" t="s">
        <v>546</v>
      </c>
      <c r="Q84" s="118" t="s">
        <v>546</v>
      </c>
      <c r="R84" s="61"/>
    </row>
    <row r="85" spans="1:18" x14ac:dyDescent="0.35">
      <c r="A85" s="63">
        <v>73.028400000000005</v>
      </c>
      <c r="B85" s="63">
        <v>73</v>
      </c>
      <c r="C85" s="62" t="s">
        <v>126</v>
      </c>
      <c r="D85" s="40" t="s">
        <v>125</v>
      </c>
      <c r="E85" s="142">
        <v>0.5</v>
      </c>
      <c r="F85" s="117"/>
      <c r="G85" s="117"/>
      <c r="H85" s="40" t="s">
        <v>564</v>
      </c>
      <c r="I85" s="61" t="s">
        <v>546</v>
      </c>
      <c r="J85" s="118" t="s">
        <v>546</v>
      </c>
      <c r="K85" s="118" t="s">
        <v>656</v>
      </c>
      <c r="L85" s="118" t="s">
        <v>670</v>
      </c>
      <c r="M85" s="118" t="s">
        <v>670</v>
      </c>
      <c r="N85" s="118" t="s">
        <v>617</v>
      </c>
      <c r="O85" s="118" t="s">
        <v>642</v>
      </c>
      <c r="P85" s="61" t="s">
        <v>546</v>
      </c>
      <c r="Q85" s="118" t="s">
        <v>607</v>
      </c>
      <c r="R85" s="61"/>
    </row>
    <row r="86" spans="1:18" x14ac:dyDescent="0.35">
      <c r="A86" s="72">
        <v>73.028400000000005</v>
      </c>
      <c r="B86" s="72">
        <v>73</v>
      </c>
      <c r="C86" s="62" t="s">
        <v>126</v>
      </c>
      <c r="D86" s="40" t="s">
        <v>523</v>
      </c>
      <c r="E86" s="142">
        <v>0.5</v>
      </c>
      <c r="F86" s="117"/>
      <c r="G86" s="117"/>
      <c r="H86" s="40"/>
      <c r="I86" s="61" t="s">
        <v>546</v>
      </c>
      <c r="J86" s="118" t="s">
        <v>546</v>
      </c>
      <c r="K86" s="118" t="s">
        <v>656</v>
      </c>
      <c r="L86" s="118"/>
      <c r="M86" s="118"/>
      <c r="N86" s="118"/>
      <c r="O86" s="118"/>
      <c r="P86" s="61" t="s">
        <v>546</v>
      </c>
      <c r="Q86" s="118"/>
      <c r="R86" s="61"/>
    </row>
    <row r="87" spans="1:18" x14ac:dyDescent="0.35">
      <c r="A87" s="63">
        <v>73.064800000000005</v>
      </c>
      <c r="B87" s="63">
        <v>73</v>
      </c>
      <c r="C87" s="62" t="s">
        <v>159</v>
      </c>
      <c r="D87" s="40" t="s">
        <v>28</v>
      </c>
      <c r="E87" s="116">
        <f t="shared" ref="E87:E90" si="26">AVERAGE(I87:Q87)</f>
        <v>0.84861822222222216</v>
      </c>
      <c r="F87" s="117">
        <f t="shared" ref="F87:F92" si="27">STDEV(I87:Q87)</f>
        <v>3.3381530667338247E-2</v>
      </c>
      <c r="G87" s="117">
        <f t="shared" ref="G87:G92" si="28">STDEV(I87:Q87)/AVERAGE(I87:Q87)</f>
        <v>3.9336334989277244E-2</v>
      </c>
      <c r="H87" s="40"/>
      <c r="I87" s="118">
        <v>0.83812399999999998</v>
      </c>
      <c r="J87" s="118">
        <v>0.89604399999999995</v>
      </c>
      <c r="K87" s="118">
        <v>0.90820400000000001</v>
      </c>
      <c r="L87" s="118">
        <v>0.84287199999999995</v>
      </c>
      <c r="M87" s="118">
        <v>0.82215800000000006</v>
      </c>
      <c r="N87" s="118">
        <v>0.81666099999999997</v>
      </c>
      <c r="O87" s="118">
        <v>0.81334200000000001</v>
      </c>
      <c r="P87" s="118">
        <v>0.84915600000000002</v>
      </c>
      <c r="Q87" s="118">
        <v>0.85100299999999995</v>
      </c>
      <c r="R87" s="61"/>
    </row>
    <row r="88" spans="1:18" x14ac:dyDescent="0.35">
      <c r="A88" s="74">
        <v>73.064800000000005</v>
      </c>
      <c r="B88" s="74">
        <v>73</v>
      </c>
      <c r="C88" s="62" t="s">
        <v>159</v>
      </c>
      <c r="D88" s="40" t="s">
        <v>29</v>
      </c>
      <c r="E88" s="116">
        <f t="shared" si="26"/>
        <v>1.1815476666666672E-2</v>
      </c>
      <c r="F88" s="117">
        <f t="shared" si="27"/>
        <v>1.1260591188749829E-2</v>
      </c>
      <c r="G88" s="117">
        <f t="shared" si="28"/>
        <v>0.95303740225036682</v>
      </c>
      <c r="H88" s="40"/>
      <c r="I88" s="118">
        <v>0</v>
      </c>
      <c r="J88" s="118">
        <v>0</v>
      </c>
      <c r="K88" s="118">
        <v>1.68232E-2</v>
      </c>
      <c r="L88" s="118">
        <f>1-L87-L89</f>
        <v>2.1501000000000048E-2</v>
      </c>
      <c r="M88" s="118">
        <f>1-M87-M89</f>
        <v>1.4634999999999954E-2</v>
      </c>
      <c r="N88" s="118">
        <f>1-N87-N89</f>
        <v>3.3235000000000042E-2</v>
      </c>
      <c r="O88" s="118">
        <v>1.1465899999999999E-2</v>
      </c>
      <c r="P88" s="118">
        <v>8.6791899999999998E-3</v>
      </c>
      <c r="Q88" s="118">
        <v>0</v>
      </c>
      <c r="R88" s="61"/>
    </row>
    <row r="89" spans="1:18" x14ac:dyDescent="0.35">
      <c r="A89" s="74">
        <v>73.064800000000005</v>
      </c>
      <c r="B89" s="74">
        <v>73</v>
      </c>
      <c r="C89" s="62" t="s">
        <v>159</v>
      </c>
      <c r="D89" s="40" t="s">
        <v>30</v>
      </c>
      <c r="E89" s="116">
        <f t="shared" si="26"/>
        <v>0.13910462222222222</v>
      </c>
      <c r="F89" s="117">
        <f t="shared" si="27"/>
        <v>3.1475225796202613E-2</v>
      </c>
      <c r="G89" s="117">
        <f t="shared" si="28"/>
        <v>0.22627016481106108</v>
      </c>
      <c r="H89" s="40"/>
      <c r="I89" s="118">
        <v>0.16187699999999999</v>
      </c>
      <c r="J89" s="118">
        <f>1-J87-J88</f>
        <v>0.10395600000000005</v>
      </c>
      <c r="K89" s="118">
        <v>7.4972499999999997E-2</v>
      </c>
      <c r="L89" s="118">
        <v>0.135627</v>
      </c>
      <c r="M89" s="118">
        <v>0.16320699999999999</v>
      </c>
      <c r="N89" s="118">
        <v>0.15010399999999999</v>
      </c>
      <c r="O89" s="118">
        <f>1-O87-O88</f>
        <v>0.17519209999999999</v>
      </c>
      <c r="P89" s="118">
        <v>0.14216500000000001</v>
      </c>
      <c r="Q89" s="118">
        <v>0.144841</v>
      </c>
      <c r="R89" s="61"/>
    </row>
    <row r="90" spans="1:18" x14ac:dyDescent="0.35">
      <c r="A90" s="75">
        <v>74.023700000000005</v>
      </c>
      <c r="B90" s="75">
        <v>74</v>
      </c>
      <c r="C90" s="62" t="s">
        <v>315</v>
      </c>
      <c r="D90" s="40" t="s">
        <v>316</v>
      </c>
      <c r="E90" s="116">
        <f t="shared" si="26"/>
        <v>1</v>
      </c>
      <c r="F90" s="117">
        <f t="shared" si="27"/>
        <v>0</v>
      </c>
      <c r="G90" s="117">
        <f t="shared" si="28"/>
        <v>0</v>
      </c>
      <c r="H90" s="40"/>
      <c r="I90" s="61" t="s">
        <v>546</v>
      </c>
      <c r="J90" s="118" t="s">
        <v>546</v>
      </c>
      <c r="K90" s="118" t="s">
        <v>656</v>
      </c>
      <c r="L90" s="118">
        <v>1</v>
      </c>
      <c r="M90" s="118">
        <v>1</v>
      </c>
      <c r="N90" s="118">
        <v>1</v>
      </c>
      <c r="O90" s="118">
        <v>1</v>
      </c>
      <c r="P90" s="118">
        <v>1</v>
      </c>
      <c r="Q90" s="118">
        <v>1</v>
      </c>
      <c r="R90" s="61"/>
    </row>
    <row r="91" spans="1:18" s="18" customFormat="1" x14ac:dyDescent="0.35">
      <c r="A91" s="63">
        <v>75.0441</v>
      </c>
      <c r="B91" s="63">
        <v>75</v>
      </c>
      <c r="C91" s="62" t="s">
        <v>118</v>
      </c>
      <c r="D91" s="40" t="s">
        <v>9</v>
      </c>
      <c r="E91" s="153">
        <f>AVERAGE(I91:Q91)/2</f>
        <v>0.34563711111111117</v>
      </c>
      <c r="F91" s="117">
        <f t="shared" si="27"/>
        <v>0.26590091080785028</v>
      </c>
      <c r="G91" s="117">
        <f t="shared" si="28"/>
        <v>0.38465330003636633</v>
      </c>
      <c r="H91" s="40"/>
      <c r="I91" s="118">
        <f>1-I92</f>
        <v>0.26419499999999996</v>
      </c>
      <c r="J91" s="118">
        <f>1-J92</f>
        <v>0.26959100000000003</v>
      </c>
      <c r="K91" s="118">
        <v>1</v>
      </c>
      <c r="L91" s="118">
        <v>0.65421799999999997</v>
      </c>
      <c r="M91" s="118">
        <v>0.67028399999999999</v>
      </c>
      <c r="N91" s="118">
        <f>1-N92</f>
        <v>0.85277400000000003</v>
      </c>
      <c r="O91" s="118">
        <v>0.72564899999999999</v>
      </c>
      <c r="P91" s="118">
        <v>0.88407400000000003</v>
      </c>
      <c r="Q91" s="118">
        <v>0.90068300000000001</v>
      </c>
      <c r="R91" s="61"/>
    </row>
    <row r="92" spans="1:18" x14ac:dyDescent="0.35">
      <c r="A92" s="74">
        <v>75.0441</v>
      </c>
      <c r="B92" s="74">
        <v>75</v>
      </c>
      <c r="C92" s="62" t="s">
        <v>118</v>
      </c>
      <c r="D92" s="40" t="s">
        <v>565</v>
      </c>
      <c r="E92" s="153">
        <f>AVERAGE(I92:Q92)/2</f>
        <v>0.14106655555555556</v>
      </c>
      <c r="F92" s="117">
        <f t="shared" si="27"/>
        <v>0.27161887753543773</v>
      </c>
      <c r="G92" s="117">
        <f t="shared" si="28"/>
        <v>0.96273307470269731</v>
      </c>
      <c r="H92" s="40"/>
      <c r="I92" s="118">
        <v>0.73580500000000004</v>
      </c>
      <c r="J92" s="118">
        <v>0.73040899999999997</v>
      </c>
      <c r="K92" s="118">
        <v>0</v>
      </c>
      <c r="L92" s="118">
        <f>1-L91</f>
        <v>0.34578200000000003</v>
      </c>
      <c r="M92" s="118">
        <v>0.20027700000000001</v>
      </c>
      <c r="N92" s="118">
        <v>0.147226</v>
      </c>
      <c r="O92" s="118">
        <v>0.16445599999999999</v>
      </c>
      <c r="P92" s="118">
        <f>1-P91</f>
        <v>0.11592599999999997</v>
      </c>
      <c r="Q92" s="118">
        <f>1-Q91</f>
        <v>9.9316999999999989E-2</v>
      </c>
      <c r="R92" s="61"/>
    </row>
    <row r="93" spans="1:18" x14ac:dyDescent="0.35">
      <c r="A93" s="74">
        <v>75.0441</v>
      </c>
      <c r="B93" s="74">
        <v>75</v>
      </c>
      <c r="C93" s="62" t="s">
        <v>118</v>
      </c>
      <c r="D93" s="40" t="s">
        <v>566</v>
      </c>
      <c r="E93" s="142">
        <v>0.5</v>
      </c>
      <c r="F93" s="117"/>
      <c r="G93" s="117"/>
      <c r="H93" s="40"/>
      <c r="I93" s="61"/>
      <c r="J93" s="118"/>
      <c r="K93" s="118" t="s">
        <v>658</v>
      </c>
      <c r="L93" s="61" t="s">
        <v>671</v>
      </c>
      <c r="M93" s="118" t="s">
        <v>643</v>
      </c>
      <c r="N93" s="118"/>
      <c r="O93" s="118" t="s">
        <v>643</v>
      </c>
      <c r="P93" s="61"/>
      <c r="Q93" s="61"/>
      <c r="R93" s="61"/>
    </row>
    <row r="94" spans="1:18" x14ac:dyDescent="0.35">
      <c r="A94" s="75">
        <v>76.039299999999997</v>
      </c>
      <c r="B94" s="75">
        <v>76</v>
      </c>
      <c r="C94" s="62" t="s">
        <v>318</v>
      </c>
      <c r="D94" s="40" t="s">
        <v>567</v>
      </c>
      <c r="E94" s="116">
        <f t="shared" ref="E94:E95" si="29">AVERAGE(I94:Q94)</f>
        <v>1</v>
      </c>
      <c r="F94" s="117">
        <f t="shared" ref="F94:F95" si="30">STDEV(I94:Q94)</f>
        <v>0</v>
      </c>
      <c r="G94" s="117">
        <f>STDEV(I94:Q94)/AVERAGE(I94:Q94)</f>
        <v>0</v>
      </c>
      <c r="H94" s="40"/>
      <c r="I94" s="61" t="s">
        <v>546</v>
      </c>
      <c r="J94" s="118" t="s">
        <v>546</v>
      </c>
      <c r="K94" s="118" t="s">
        <v>656</v>
      </c>
      <c r="L94" s="118">
        <v>1</v>
      </c>
      <c r="M94" s="118">
        <v>1</v>
      </c>
      <c r="N94" s="118">
        <v>1</v>
      </c>
      <c r="O94" s="118">
        <v>1</v>
      </c>
      <c r="P94" s="118">
        <v>1</v>
      </c>
      <c r="Q94" s="61" t="s">
        <v>692</v>
      </c>
      <c r="R94" s="61"/>
    </row>
    <row r="95" spans="1:18" x14ac:dyDescent="0.35">
      <c r="A95" s="70">
        <v>78.000799999999998</v>
      </c>
      <c r="B95" s="66">
        <v>78</v>
      </c>
      <c r="C95" s="67" t="s">
        <v>252</v>
      </c>
      <c r="D95" s="35" t="s">
        <v>104</v>
      </c>
      <c r="E95" s="116">
        <f t="shared" si="29"/>
        <v>1</v>
      </c>
      <c r="F95" s="117">
        <f t="shared" si="30"/>
        <v>0</v>
      </c>
      <c r="G95" s="117">
        <f>STDEV(I95:Q95)/AVERAGE(I95:Q95)</f>
        <v>0</v>
      </c>
      <c r="H95" s="36"/>
      <c r="I95" s="61" t="s">
        <v>546</v>
      </c>
      <c r="J95" s="118" t="s">
        <v>546</v>
      </c>
      <c r="K95" s="118" t="s">
        <v>656</v>
      </c>
      <c r="L95" s="118">
        <v>1</v>
      </c>
      <c r="M95" s="118">
        <v>1</v>
      </c>
      <c r="N95" s="118">
        <v>1</v>
      </c>
      <c r="O95" s="118">
        <v>1</v>
      </c>
      <c r="P95" s="118">
        <v>1</v>
      </c>
      <c r="Q95" s="118">
        <v>1</v>
      </c>
      <c r="R95" s="61"/>
    </row>
    <row r="96" spans="1:18" x14ac:dyDescent="0.35">
      <c r="A96" s="75">
        <v>78.033799999999999</v>
      </c>
      <c r="B96" s="75">
        <v>78</v>
      </c>
      <c r="C96" s="62" t="s">
        <v>319</v>
      </c>
      <c r="D96" s="56" t="s">
        <v>320</v>
      </c>
      <c r="E96" s="142">
        <v>1</v>
      </c>
      <c r="F96" s="117"/>
      <c r="G96" s="117"/>
      <c r="H96" s="40"/>
      <c r="I96" s="61" t="s">
        <v>546</v>
      </c>
      <c r="J96" s="118" t="s">
        <v>546</v>
      </c>
      <c r="K96" s="118" t="s">
        <v>656</v>
      </c>
      <c r="L96" s="61" t="s">
        <v>672</v>
      </c>
      <c r="M96" s="61" t="s">
        <v>618</v>
      </c>
      <c r="N96" s="61" t="s">
        <v>618</v>
      </c>
      <c r="O96" s="61" t="s">
        <v>618</v>
      </c>
      <c r="P96" s="61" t="s">
        <v>568</v>
      </c>
      <c r="Q96" s="61" t="s">
        <v>693</v>
      </c>
      <c r="R96" s="61"/>
    </row>
    <row r="97" spans="1:18" x14ac:dyDescent="0.35">
      <c r="A97" s="63">
        <v>79.054199999999994</v>
      </c>
      <c r="B97" s="63">
        <v>79</v>
      </c>
      <c r="C97" s="62" t="s">
        <v>130</v>
      </c>
      <c r="D97" s="40" t="s">
        <v>12</v>
      </c>
      <c r="E97" s="116">
        <f t="shared" ref="E97:E115" si="31">AVERAGE(I97:Q97)</f>
        <v>0.90042077777777785</v>
      </c>
      <c r="F97" s="117">
        <f t="shared" ref="F97:F115" si="32">STDEV(I97:Q97)</f>
        <v>0.24727602947807989</v>
      </c>
      <c r="G97" s="117">
        <f t="shared" ref="G97:G115" si="33">STDEV(I97:Q97)/AVERAGE(I97:Q97)</f>
        <v>0.27462274925324653</v>
      </c>
      <c r="H97" s="40"/>
      <c r="I97" s="61">
        <v>1</v>
      </c>
      <c r="J97" s="118">
        <v>1</v>
      </c>
      <c r="K97" s="118">
        <v>0.246172</v>
      </c>
      <c r="L97" s="118">
        <v>0.92613599999999996</v>
      </c>
      <c r="M97" s="118">
        <v>0.93147899999999995</v>
      </c>
      <c r="N97" s="118">
        <v>1</v>
      </c>
      <c r="O97" s="118">
        <v>1</v>
      </c>
      <c r="P97" s="61">
        <v>1</v>
      </c>
      <c r="Q97" s="61">
        <v>1</v>
      </c>
      <c r="R97" s="61"/>
    </row>
    <row r="98" spans="1:18" x14ac:dyDescent="0.35">
      <c r="A98" s="72">
        <v>79.054199999999994</v>
      </c>
      <c r="B98" s="72">
        <v>79</v>
      </c>
      <c r="C98" s="154" t="s">
        <v>130</v>
      </c>
      <c r="D98" s="40" t="s">
        <v>659</v>
      </c>
      <c r="E98" s="116">
        <f t="shared" si="31"/>
        <v>9.9579222222222222E-2</v>
      </c>
      <c r="F98" s="117">
        <f t="shared" si="32"/>
        <v>0.24727602947808031</v>
      </c>
      <c r="G98" s="117">
        <f t="shared" si="33"/>
        <v>2.4832090867937899</v>
      </c>
      <c r="H98" s="40"/>
      <c r="I98" s="61">
        <v>0</v>
      </c>
      <c r="J98" s="118">
        <v>0</v>
      </c>
      <c r="K98" s="118">
        <f>1-K97</f>
        <v>0.75382799999999994</v>
      </c>
      <c r="L98" s="118">
        <f>1-L97</f>
        <v>7.3864000000000041E-2</v>
      </c>
      <c r="M98" s="118">
        <f>1-M97</f>
        <v>6.8521000000000054E-2</v>
      </c>
      <c r="N98" s="118">
        <v>0</v>
      </c>
      <c r="O98" s="118">
        <v>0</v>
      </c>
      <c r="P98" s="61">
        <v>0</v>
      </c>
      <c r="Q98" s="61">
        <v>0</v>
      </c>
      <c r="R98" s="61"/>
    </row>
    <row r="99" spans="1:18" x14ac:dyDescent="0.35">
      <c r="A99" s="63">
        <v>80.049499999999995</v>
      </c>
      <c r="B99" s="63">
        <v>80</v>
      </c>
      <c r="C99" s="62" t="s">
        <v>206</v>
      </c>
      <c r="D99" s="44" t="s">
        <v>204</v>
      </c>
      <c r="E99" s="116">
        <f t="shared" si="31"/>
        <v>0.43863750000000001</v>
      </c>
      <c r="F99" s="117">
        <f t="shared" si="32"/>
        <v>7.6248567844255224E-2</v>
      </c>
      <c r="G99" s="117">
        <f t="shared" si="33"/>
        <v>0.1738304815348784</v>
      </c>
      <c r="H99" s="45"/>
      <c r="I99" s="61" t="s">
        <v>546</v>
      </c>
      <c r="J99" s="118" t="s">
        <v>546</v>
      </c>
      <c r="K99" s="118" t="s">
        <v>656</v>
      </c>
      <c r="L99" s="118">
        <v>0.41489999999999999</v>
      </c>
      <c r="M99" s="118">
        <v>0.432226</v>
      </c>
      <c r="N99" s="118">
        <v>0.43218499999999999</v>
      </c>
      <c r="O99" s="118">
        <v>0.39112200000000003</v>
      </c>
      <c r="P99" s="118">
        <v>0.58706199999999997</v>
      </c>
      <c r="Q99" s="118">
        <v>0.37433</v>
      </c>
      <c r="R99" s="61"/>
    </row>
    <row r="100" spans="1:18" x14ac:dyDescent="0.35">
      <c r="A100" s="72">
        <v>80.049499999999995</v>
      </c>
      <c r="B100" s="72">
        <v>80</v>
      </c>
      <c r="C100" s="62" t="s">
        <v>206</v>
      </c>
      <c r="D100" s="44" t="s">
        <v>569</v>
      </c>
      <c r="E100" s="116">
        <f t="shared" si="31"/>
        <v>0.56136249999999999</v>
      </c>
      <c r="F100" s="117">
        <f t="shared" si="32"/>
        <v>7.6248567844254933E-2</v>
      </c>
      <c r="G100" s="117">
        <f t="shared" si="33"/>
        <v>0.13582768326037975</v>
      </c>
      <c r="H100" s="40" t="s">
        <v>647</v>
      </c>
      <c r="I100" s="61" t="s">
        <v>546</v>
      </c>
      <c r="J100" s="118" t="s">
        <v>546</v>
      </c>
      <c r="K100" s="118" t="s">
        <v>656</v>
      </c>
      <c r="L100" s="118">
        <f t="shared" ref="L100:Q100" si="34">1-L99</f>
        <v>0.58509999999999995</v>
      </c>
      <c r="M100" s="118">
        <f t="shared" si="34"/>
        <v>0.567774</v>
      </c>
      <c r="N100" s="118">
        <f t="shared" si="34"/>
        <v>0.56781499999999996</v>
      </c>
      <c r="O100" s="118">
        <f t="shared" si="34"/>
        <v>0.60887800000000003</v>
      </c>
      <c r="P100" s="118">
        <f t="shared" si="34"/>
        <v>0.41293800000000003</v>
      </c>
      <c r="Q100" s="118">
        <f t="shared" si="34"/>
        <v>0.62566999999999995</v>
      </c>
      <c r="R100" s="61"/>
    </row>
    <row r="101" spans="1:18" x14ac:dyDescent="0.35">
      <c r="A101" s="63">
        <v>81.033500000000004</v>
      </c>
      <c r="B101" s="63">
        <v>81</v>
      </c>
      <c r="C101" s="62" t="s">
        <v>161</v>
      </c>
      <c r="D101" s="40" t="s">
        <v>160</v>
      </c>
      <c r="E101" s="116">
        <f t="shared" si="31"/>
        <v>0.41563466666666665</v>
      </c>
      <c r="F101" s="117">
        <f t="shared" si="32"/>
        <v>0.28766419551182709</v>
      </c>
      <c r="G101" s="117">
        <f t="shared" si="33"/>
        <v>0.69210828302377836</v>
      </c>
      <c r="H101" s="40"/>
      <c r="I101" s="61" t="s">
        <v>546</v>
      </c>
      <c r="J101" s="118" t="s">
        <v>546</v>
      </c>
      <c r="K101" s="118" t="s">
        <v>656</v>
      </c>
      <c r="L101" s="118">
        <v>0.30462099999999998</v>
      </c>
      <c r="M101" s="118">
        <v>0.29408699999999999</v>
      </c>
      <c r="N101" s="118">
        <v>0.291767</v>
      </c>
      <c r="O101" s="118">
        <v>0.345553</v>
      </c>
      <c r="P101" s="118">
        <v>1</v>
      </c>
      <c r="Q101" s="118">
        <v>0.25778000000000001</v>
      </c>
      <c r="R101" s="61"/>
    </row>
    <row r="102" spans="1:18" x14ac:dyDescent="0.35">
      <c r="A102" s="72">
        <v>81.033500000000004</v>
      </c>
      <c r="B102" s="72">
        <v>81</v>
      </c>
      <c r="C102" s="62" t="s">
        <v>161</v>
      </c>
      <c r="D102" s="40" t="s">
        <v>619</v>
      </c>
      <c r="E102" s="116">
        <f t="shared" si="31"/>
        <v>0.58436533333333329</v>
      </c>
      <c r="F102" s="117">
        <f t="shared" si="32"/>
        <v>0.28766419551182715</v>
      </c>
      <c r="G102" s="117">
        <f t="shared" si="33"/>
        <v>0.49226772894096016</v>
      </c>
      <c r="H102" s="40"/>
      <c r="I102" s="61" t="s">
        <v>546</v>
      </c>
      <c r="J102" s="118" t="s">
        <v>546</v>
      </c>
      <c r="K102" s="118" t="s">
        <v>656</v>
      </c>
      <c r="L102" s="118">
        <f>1-L101</f>
        <v>0.69537899999999997</v>
      </c>
      <c r="M102" s="118">
        <f>1-M101</f>
        <v>0.70591300000000001</v>
      </c>
      <c r="N102" s="118">
        <f>1-N101</f>
        <v>0.708233</v>
      </c>
      <c r="O102" s="118">
        <f>1-O101</f>
        <v>0.654447</v>
      </c>
      <c r="P102" s="118">
        <v>0</v>
      </c>
      <c r="Q102" s="118">
        <f>1-Q101</f>
        <v>0.74221999999999999</v>
      </c>
      <c r="R102" s="61"/>
    </row>
    <row r="103" spans="1:18" x14ac:dyDescent="0.35">
      <c r="A103" s="66">
        <v>81.069900000000004</v>
      </c>
      <c r="B103" s="66">
        <v>81</v>
      </c>
      <c r="C103" s="62" t="s">
        <v>237</v>
      </c>
      <c r="D103" s="40" t="s">
        <v>78</v>
      </c>
      <c r="E103" s="116">
        <f t="shared" si="31"/>
        <v>0.15557277777777778</v>
      </c>
      <c r="F103" s="117">
        <f t="shared" si="32"/>
        <v>0.11764736344132175</v>
      </c>
      <c r="G103" s="117">
        <f t="shared" si="33"/>
        <v>0.75622075482492701</v>
      </c>
      <c r="H103" s="40"/>
      <c r="I103" s="118">
        <f>1-I104</f>
        <v>0.16598100000000005</v>
      </c>
      <c r="J103" s="61">
        <v>0</v>
      </c>
      <c r="K103" s="61">
        <v>0</v>
      </c>
      <c r="L103" s="118">
        <f t="shared" ref="L103:Q103" si="35">1-L104</f>
        <v>9.6218000000000026E-2</v>
      </c>
      <c r="M103" s="118">
        <f t="shared" si="35"/>
        <v>0.10406400000000005</v>
      </c>
      <c r="N103" s="118">
        <f t="shared" si="35"/>
        <v>0.19812099999999999</v>
      </c>
      <c r="O103" s="118">
        <f t="shared" si="35"/>
        <v>0.21437700000000004</v>
      </c>
      <c r="P103" s="118">
        <f t="shared" si="35"/>
        <v>0.27435399999999999</v>
      </c>
      <c r="Q103" s="118">
        <f t="shared" si="35"/>
        <v>0.34704000000000002</v>
      </c>
      <c r="R103" s="61"/>
    </row>
    <row r="104" spans="1:18" x14ac:dyDescent="0.35">
      <c r="A104" s="71">
        <v>81.069900000000004</v>
      </c>
      <c r="B104" s="71">
        <v>81</v>
      </c>
      <c r="C104" s="62" t="s">
        <v>237</v>
      </c>
      <c r="D104" s="48" t="s">
        <v>80</v>
      </c>
      <c r="E104" s="116">
        <f t="shared" si="31"/>
        <v>0.84442722222222222</v>
      </c>
      <c r="F104" s="117">
        <f t="shared" si="32"/>
        <v>0.11764736344132135</v>
      </c>
      <c r="G104" s="117">
        <f t="shared" si="33"/>
        <v>0.13932208761782539</v>
      </c>
      <c r="H104" s="40"/>
      <c r="I104" s="118">
        <v>0.83401899999999995</v>
      </c>
      <c r="J104" s="61">
        <v>1</v>
      </c>
      <c r="K104" s="61">
        <v>1</v>
      </c>
      <c r="L104" s="118">
        <v>0.90378199999999997</v>
      </c>
      <c r="M104" s="118">
        <v>0.89593599999999995</v>
      </c>
      <c r="N104" s="118">
        <v>0.80187900000000001</v>
      </c>
      <c r="O104" s="118">
        <v>0.78562299999999996</v>
      </c>
      <c r="P104" s="118">
        <v>0.72564600000000001</v>
      </c>
      <c r="Q104" s="118">
        <v>0.65295999999999998</v>
      </c>
      <c r="R104" s="61"/>
    </row>
    <row r="105" spans="1:18" x14ac:dyDescent="0.35">
      <c r="A105" s="63">
        <v>82.065100000000001</v>
      </c>
      <c r="B105" s="63">
        <v>82</v>
      </c>
      <c r="C105" s="62" t="s">
        <v>218</v>
      </c>
      <c r="D105" s="40" t="s">
        <v>67</v>
      </c>
      <c r="E105" s="116">
        <f t="shared" si="31"/>
        <v>0.32797912499999998</v>
      </c>
      <c r="F105" s="117">
        <f t="shared" si="32"/>
        <v>6.8305590002236169E-2</v>
      </c>
      <c r="G105" s="117">
        <f t="shared" si="33"/>
        <v>0.20826200448652388</v>
      </c>
      <c r="H105" s="40"/>
      <c r="I105" s="118">
        <f>1-I106</f>
        <v>0.34804199999999996</v>
      </c>
      <c r="J105" s="118" t="s">
        <v>607</v>
      </c>
      <c r="K105" s="118">
        <v>0.316245</v>
      </c>
      <c r="L105" s="118">
        <v>0.35482900000000001</v>
      </c>
      <c r="M105" s="118">
        <v>0.31601699999999999</v>
      </c>
      <c r="N105" s="118">
        <f>1-N106</f>
        <v>0.44515000000000005</v>
      </c>
      <c r="O105" s="118">
        <v>0.33583299999999999</v>
      </c>
      <c r="P105" s="118">
        <v>0.31076599999999999</v>
      </c>
      <c r="Q105" s="118">
        <v>0.19695099999999999</v>
      </c>
      <c r="R105" s="61"/>
    </row>
    <row r="106" spans="1:18" x14ac:dyDescent="0.35">
      <c r="A106" s="74">
        <v>82.065100000000001</v>
      </c>
      <c r="B106" s="74">
        <v>82</v>
      </c>
      <c r="C106" s="62" t="s">
        <v>218</v>
      </c>
      <c r="D106" s="40" t="s">
        <v>68</v>
      </c>
      <c r="E106" s="116">
        <f t="shared" si="31"/>
        <v>0.67202087499999996</v>
      </c>
      <c r="F106" s="117">
        <f t="shared" si="32"/>
        <v>6.8305590002236086E-2</v>
      </c>
      <c r="G106" s="117">
        <f t="shared" si="33"/>
        <v>0.10164206580969094</v>
      </c>
      <c r="H106" s="40"/>
      <c r="I106" s="118">
        <v>0.65195800000000004</v>
      </c>
      <c r="J106" s="61"/>
      <c r="K106" s="118">
        <f>1-K105</f>
        <v>0.683755</v>
      </c>
      <c r="L106" s="118">
        <f>1-L105</f>
        <v>0.64517099999999994</v>
      </c>
      <c r="M106" s="118">
        <f>1-M105</f>
        <v>0.68398300000000001</v>
      </c>
      <c r="N106" s="118">
        <v>0.55484999999999995</v>
      </c>
      <c r="O106" s="118">
        <f>1-O105</f>
        <v>0.66416699999999995</v>
      </c>
      <c r="P106" s="118">
        <f>1-P105</f>
        <v>0.68923400000000001</v>
      </c>
      <c r="Q106" s="118">
        <f>1-Q105</f>
        <v>0.80304900000000001</v>
      </c>
      <c r="R106" s="61"/>
    </row>
    <row r="107" spans="1:18" x14ac:dyDescent="0.35">
      <c r="A107" s="63">
        <v>83.049099999999996</v>
      </c>
      <c r="B107" s="63">
        <v>83</v>
      </c>
      <c r="C107" s="62" t="s">
        <v>132</v>
      </c>
      <c r="D107" s="40" t="s">
        <v>14</v>
      </c>
      <c r="E107" s="116">
        <f t="shared" si="31"/>
        <v>0.51052042857142854</v>
      </c>
      <c r="F107" s="117">
        <f t="shared" si="32"/>
        <v>0.19113883381446189</v>
      </c>
      <c r="G107" s="117">
        <f t="shared" si="33"/>
        <v>0.37439997131812924</v>
      </c>
      <c r="H107" s="40"/>
      <c r="I107" s="118">
        <v>0.61028800000000005</v>
      </c>
      <c r="J107" s="118">
        <v>0.85859200000000002</v>
      </c>
      <c r="K107" s="118" t="s">
        <v>660</v>
      </c>
      <c r="L107" s="118">
        <v>0.30604999999999999</v>
      </c>
      <c r="M107" s="118">
        <v>0.37988699999999997</v>
      </c>
      <c r="N107" s="118">
        <v>0.392486</v>
      </c>
      <c r="O107" s="118">
        <v>0.42576999999999998</v>
      </c>
      <c r="P107" s="118">
        <v>0.60057000000000005</v>
      </c>
      <c r="Q107" s="118" t="s">
        <v>694</v>
      </c>
      <c r="R107" s="61"/>
    </row>
    <row r="108" spans="1:18" x14ac:dyDescent="0.35">
      <c r="A108" s="74">
        <v>83.049099999999996</v>
      </c>
      <c r="B108" s="74">
        <v>83</v>
      </c>
      <c r="C108" s="62" t="s">
        <v>132</v>
      </c>
      <c r="D108" s="40" t="s">
        <v>572</v>
      </c>
      <c r="E108" s="116">
        <f t="shared" si="31"/>
        <v>9.6661828571428576E-2</v>
      </c>
      <c r="F108" s="117">
        <f t="shared" si="32"/>
        <v>3.7194944509557286E-2</v>
      </c>
      <c r="G108" s="117">
        <f t="shared" si="33"/>
        <v>0.38479454671263497</v>
      </c>
      <c r="H108" s="40"/>
      <c r="I108" s="118">
        <v>0.152588</v>
      </c>
      <c r="J108" s="118">
        <f>1-J107</f>
        <v>0.14140799999999998</v>
      </c>
      <c r="K108" s="118"/>
      <c r="L108" s="118">
        <v>5.5024400000000001E-2</v>
      </c>
      <c r="M108" s="118">
        <v>6.2921099999999994E-2</v>
      </c>
      <c r="N108" s="118">
        <v>8.1671999999999995E-2</v>
      </c>
      <c r="O108" s="118">
        <v>8.8274699999999998E-2</v>
      </c>
      <c r="P108" s="118">
        <v>9.4744599999999998E-2</v>
      </c>
      <c r="Q108" s="118"/>
      <c r="R108" s="61"/>
    </row>
    <row r="109" spans="1:18" x14ac:dyDescent="0.35">
      <c r="A109" s="74">
        <v>83.049099999999996</v>
      </c>
      <c r="B109" s="74">
        <v>83</v>
      </c>
      <c r="C109" s="62" t="s">
        <v>132</v>
      </c>
      <c r="D109" s="40" t="s">
        <v>15</v>
      </c>
      <c r="E109" s="116">
        <f t="shared" si="31"/>
        <v>0.37235960000000007</v>
      </c>
      <c r="F109" s="117">
        <f t="shared" si="32"/>
        <v>0.21504470054777641</v>
      </c>
      <c r="G109" s="117">
        <f t="shared" si="33"/>
        <v>0.57751888375585425</v>
      </c>
      <c r="H109" s="40"/>
      <c r="I109" s="118">
        <f>1-I107-I108</f>
        <v>0.23712399999999995</v>
      </c>
      <c r="J109" s="118">
        <v>0</v>
      </c>
      <c r="K109" s="118"/>
      <c r="L109" s="118">
        <f>1-L107-L108</f>
        <v>0.63892560000000009</v>
      </c>
      <c r="M109" s="118">
        <f>1-M107-M108</f>
        <v>0.55719190000000007</v>
      </c>
      <c r="N109" s="118">
        <f>1-N108-N107</f>
        <v>0.52584200000000003</v>
      </c>
      <c r="O109" s="118">
        <f>1-O107-O108</f>
        <v>0.48595530000000003</v>
      </c>
      <c r="P109" s="118">
        <v>0.30468499999999998</v>
      </c>
      <c r="Q109" s="118">
        <v>0.229153</v>
      </c>
      <c r="R109" s="61"/>
    </row>
    <row r="110" spans="1:18" x14ac:dyDescent="0.35">
      <c r="A110" s="63">
        <v>84.080799999999996</v>
      </c>
      <c r="B110" s="66">
        <v>84</v>
      </c>
      <c r="C110" s="62" t="s">
        <v>249</v>
      </c>
      <c r="D110" s="40" t="s">
        <v>88</v>
      </c>
      <c r="E110" s="116">
        <f t="shared" si="31"/>
        <v>1</v>
      </c>
      <c r="F110" s="117">
        <f t="shared" si="32"/>
        <v>0</v>
      </c>
      <c r="G110" s="117">
        <f t="shared" si="33"/>
        <v>0</v>
      </c>
      <c r="H110" s="40" t="s">
        <v>621</v>
      </c>
      <c r="I110" s="118">
        <v>1</v>
      </c>
      <c r="J110" s="118" t="s">
        <v>546</v>
      </c>
      <c r="K110" s="118">
        <v>1</v>
      </c>
      <c r="L110" s="118">
        <v>1</v>
      </c>
      <c r="M110" s="118">
        <v>1</v>
      </c>
      <c r="N110" s="118">
        <v>1</v>
      </c>
      <c r="O110" s="118">
        <v>1</v>
      </c>
      <c r="P110" s="118">
        <v>1</v>
      </c>
      <c r="Q110" s="118">
        <v>1</v>
      </c>
      <c r="R110" s="61"/>
    </row>
    <row r="111" spans="1:18" x14ac:dyDescent="0.35">
      <c r="A111" s="63">
        <v>85.010599999999997</v>
      </c>
      <c r="B111" s="66">
        <v>85</v>
      </c>
      <c r="C111" s="62" t="s">
        <v>225</v>
      </c>
      <c r="D111" s="40" t="s">
        <v>89</v>
      </c>
      <c r="E111" s="116">
        <f t="shared" si="31"/>
        <v>1</v>
      </c>
      <c r="F111" s="117">
        <f t="shared" si="32"/>
        <v>0</v>
      </c>
      <c r="G111" s="117">
        <f t="shared" si="33"/>
        <v>0</v>
      </c>
      <c r="H111" s="40"/>
      <c r="I111" s="61" t="s">
        <v>546</v>
      </c>
      <c r="J111" s="118" t="s">
        <v>546</v>
      </c>
      <c r="K111" s="118" t="s">
        <v>546</v>
      </c>
      <c r="L111" s="118">
        <v>1</v>
      </c>
      <c r="M111" s="118">
        <v>1</v>
      </c>
      <c r="N111" s="118">
        <v>1</v>
      </c>
      <c r="O111" s="118">
        <v>1</v>
      </c>
      <c r="P111" s="118">
        <v>1</v>
      </c>
      <c r="Q111" s="118">
        <v>1</v>
      </c>
      <c r="R111" s="61"/>
    </row>
    <row r="112" spans="1:18" x14ac:dyDescent="0.35">
      <c r="A112" s="63">
        <v>85.028400000000005</v>
      </c>
      <c r="B112" s="63">
        <v>85</v>
      </c>
      <c r="C112" s="62" t="s">
        <v>120</v>
      </c>
      <c r="D112" s="40" t="s">
        <v>119</v>
      </c>
      <c r="E112" s="116">
        <f t="shared" si="31"/>
        <v>0.81003700000000001</v>
      </c>
      <c r="F112" s="117">
        <f t="shared" si="32"/>
        <v>0.26864825094908029</v>
      </c>
      <c r="G112" s="117">
        <f t="shared" si="33"/>
        <v>0.33164935792942829</v>
      </c>
      <c r="H112" s="40"/>
      <c r="I112" s="61" t="s">
        <v>546</v>
      </c>
      <c r="J112" s="118" t="s">
        <v>546</v>
      </c>
      <c r="K112" s="118" t="s">
        <v>546</v>
      </c>
      <c r="L112" s="118" t="s">
        <v>607</v>
      </c>
      <c r="M112" s="118" t="s">
        <v>607</v>
      </c>
      <c r="N112" s="118" t="s">
        <v>607</v>
      </c>
      <c r="O112" s="118" t="s">
        <v>607</v>
      </c>
      <c r="P112" s="118">
        <v>1</v>
      </c>
      <c r="Q112" s="118">
        <v>0.62007400000000001</v>
      </c>
      <c r="R112" s="61"/>
    </row>
    <row r="113" spans="1:18" x14ac:dyDescent="0.35">
      <c r="A113" s="63">
        <v>85.064800000000005</v>
      </c>
      <c r="B113" s="63">
        <v>85</v>
      </c>
      <c r="C113" s="62" t="s">
        <v>163</v>
      </c>
      <c r="D113" s="40" t="s">
        <v>32</v>
      </c>
      <c r="E113" s="116">
        <f t="shared" si="31"/>
        <v>0.17782855555555555</v>
      </c>
      <c r="F113" s="117">
        <f t="shared" si="32"/>
        <v>9.824012204938351E-2</v>
      </c>
      <c r="G113" s="117">
        <f t="shared" si="33"/>
        <v>0.5524428950258905</v>
      </c>
      <c r="H113" s="40"/>
      <c r="I113" s="118">
        <v>8.4499000000000005E-2</v>
      </c>
      <c r="J113" s="118">
        <v>0</v>
      </c>
      <c r="K113" s="118">
        <v>0.365124</v>
      </c>
      <c r="L113" s="118">
        <v>0.19580600000000001</v>
      </c>
      <c r="M113" s="118">
        <v>0.190661</v>
      </c>
      <c r="N113" s="118">
        <v>0.21051400000000001</v>
      </c>
      <c r="O113" s="118">
        <v>0.183063</v>
      </c>
      <c r="P113" s="118">
        <v>0.19239100000000001</v>
      </c>
      <c r="Q113" s="118">
        <v>0.178399</v>
      </c>
      <c r="R113" s="61"/>
    </row>
    <row r="114" spans="1:18" x14ac:dyDescent="0.35">
      <c r="A114" s="74">
        <v>85.064800000000005</v>
      </c>
      <c r="B114" s="74">
        <v>85</v>
      </c>
      <c r="C114" s="62" t="s">
        <v>163</v>
      </c>
      <c r="D114" s="40" t="s">
        <v>496</v>
      </c>
      <c r="E114" s="116">
        <f t="shared" si="31"/>
        <v>0.36733674999999999</v>
      </c>
      <c r="F114" s="117">
        <f t="shared" si="32"/>
        <v>0.17076643932806512</v>
      </c>
      <c r="G114" s="117">
        <f t="shared" si="33"/>
        <v>0.46487708983123832</v>
      </c>
      <c r="H114" s="44"/>
      <c r="I114" s="118">
        <v>0.370977</v>
      </c>
      <c r="J114" s="118">
        <v>0.77787700000000004</v>
      </c>
      <c r="K114" s="118">
        <v>0.24215400000000001</v>
      </c>
      <c r="L114" s="118">
        <v>0.27476699999999998</v>
      </c>
      <c r="M114" s="118">
        <v>0.32650800000000002</v>
      </c>
      <c r="N114" s="118">
        <v>0.29120099999999999</v>
      </c>
      <c r="O114" s="118">
        <v>0.308751</v>
      </c>
      <c r="P114" s="118">
        <v>0.34645900000000002</v>
      </c>
      <c r="Q114" s="118" t="s">
        <v>695</v>
      </c>
      <c r="R114" s="61"/>
    </row>
    <row r="115" spans="1:18" x14ac:dyDescent="0.35">
      <c r="A115" s="74">
        <v>85.064800000000005</v>
      </c>
      <c r="B115" s="74">
        <v>85</v>
      </c>
      <c r="C115" s="62" t="s">
        <v>163</v>
      </c>
      <c r="D115" s="40" t="s">
        <v>33</v>
      </c>
      <c r="E115" s="116">
        <f t="shared" si="31"/>
        <v>0.45490600000000003</v>
      </c>
      <c r="F115" s="117">
        <f t="shared" si="32"/>
        <v>0.10500260507788756</v>
      </c>
      <c r="G115" s="117">
        <f t="shared" si="33"/>
        <v>0.23082264265120167</v>
      </c>
      <c r="H115" s="40"/>
      <c r="I115" s="118">
        <f>1-I113-I114</f>
        <v>0.54452400000000001</v>
      </c>
      <c r="J115" s="118">
        <f>1-J114</f>
        <v>0.22212299999999996</v>
      </c>
      <c r="K115" s="118">
        <f>1-K113-K114</f>
        <v>0.39272200000000002</v>
      </c>
      <c r="L115" s="118">
        <f>1-L113-L114</f>
        <v>0.52942699999999998</v>
      </c>
      <c r="M115" s="118">
        <f>1-M113-M114</f>
        <v>0.48283100000000001</v>
      </c>
      <c r="N115" s="118">
        <f>1-N114-N113</f>
        <v>0.49828499999999998</v>
      </c>
      <c r="O115" s="118">
        <f>1-O114-O113</f>
        <v>0.50818600000000003</v>
      </c>
      <c r="P115" s="118">
        <f>1-(P113+P114)</f>
        <v>0.46114999999999995</v>
      </c>
      <c r="Q115" s="118"/>
      <c r="R115" s="61"/>
    </row>
    <row r="116" spans="1:18" x14ac:dyDescent="0.35">
      <c r="A116" s="76">
        <v>86.06</v>
      </c>
      <c r="B116" s="75">
        <v>86</v>
      </c>
      <c r="C116" s="62" t="s">
        <v>321</v>
      </c>
      <c r="D116" s="40" t="s">
        <v>322</v>
      </c>
      <c r="E116" s="142">
        <v>0.33</v>
      </c>
      <c r="F116" s="117"/>
      <c r="G116" s="117"/>
      <c r="H116" s="40" t="s">
        <v>622</v>
      </c>
      <c r="I116" s="61" t="s">
        <v>546</v>
      </c>
      <c r="J116" s="118" t="s">
        <v>546</v>
      </c>
      <c r="K116" s="118"/>
      <c r="L116" s="118"/>
      <c r="M116" s="118"/>
      <c r="N116" s="118"/>
      <c r="O116" s="118"/>
      <c r="P116" s="61" t="s">
        <v>546</v>
      </c>
      <c r="Q116" s="118"/>
      <c r="R116" s="61"/>
    </row>
    <row r="117" spans="1:18" x14ac:dyDescent="0.35">
      <c r="A117" s="77">
        <v>86.06</v>
      </c>
      <c r="B117" s="72">
        <v>86</v>
      </c>
      <c r="C117" s="62" t="s">
        <v>321</v>
      </c>
      <c r="D117" s="40" t="s">
        <v>323</v>
      </c>
      <c r="E117" s="142">
        <v>0.33</v>
      </c>
      <c r="F117" s="117"/>
      <c r="G117" s="117"/>
      <c r="H117" s="40"/>
      <c r="I117" s="61" t="s">
        <v>546</v>
      </c>
      <c r="J117" s="118" t="s">
        <v>546</v>
      </c>
      <c r="K117" s="118"/>
      <c r="L117" s="118"/>
      <c r="M117" s="118"/>
      <c r="N117" s="118"/>
      <c r="O117" s="118"/>
      <c r="P117" s="61" t="s">
        <v>546</v>
      </c>
      <c r="Q117" s="118"/>
      <c r="R117" s="61"/>
    </row>
    <row r="118" spans="1:18" x14ac:dyDescent="0.35">
      <c r="A118" s="77">
        <v>86.06</v>
      </c>
      <c r="B118" s="72">
        <v>86</v>
      </c>
      <c r="C118" s="62" t="s">
        <v>321</v>
      </c>
      <c r="D118" s="40" t="s">
        <v>324</v>
      </c>
      <c r="E118" s="142">
        <v>0.33</v>
      </c>
      <c r="F118" s="117"/>
      <c r="G118" s="117"/>
      <c r="H118" s="40"/>
      <c r="I118" s="61" t="s">
        <v>546</v>
      </c>
      <c r="J118" s="118" t="s">
        <v>546</v>
      </c>
      <c r="K118" s="118"/>
      <c r="L118" s="118"/>
      <c r="M118" s="118"/>
      <c r="N118" s="118"/>
      <c r="O118" s="118"/>
      <c r="P118" s="61" t="s">
        <v>546</v>
      </c>
      <c r="Q118" s="118"/>
      <c r="R118" s="61"/>
    </row>
    <row r="119" spans="1:18" x14ac:dyDescent="0.35">
      <c r="A119" s="63">
        <v>87.0441</v>
      </c>
      <c r="B119" s="63">
        <v>87</v>
      </c>
      <c r="C119" s="62" t="s">
        <v>129</v>
      </c>
      <c r="D119" s="40" t="s">
        <v>128</v>
      </c>
      <c r="E119" s="116">
        <f t="shared" ref="E119:E121" si="36">AVERAGE(I119:Q119)</f>
        <v>0.87389266666666687</v>
      </c>
      <c r="F119" s="117">
        <f t="shared" ref="F119:F125" si="37">STDEV(I119:Q119)</f>
        <v>9.5136595230224885E-2</v>
      </c>
      <c r="G119" s="117">
        <f t="shared" ref="G119:G125" si="38">STDEV(I119:Q119)/AVERAGE(I119:Q119)</f>
        <v>0.10886530904660091</v>
      </c>
      <c r="H119" s="40"/>
      <c r="I119" s="61">
        <v>1</v>
      </c>
      <c r="J119" s="118">
        <v>1</v>
      </c>
      <c r="K119" s="118">
        <v>1</v>
      </c>
      <c r="L119" s="118">
        <v>0.81606299999999998</v>
      </c>
      <c r="M119" s="118">
        <v>0.828623</v>
      </c>
      <c r="N119" s="118">
        <v>0.80608500000000005</v>
      </c>
      <c r="O119" s="118">
        <v>0.80331399999999997</v>
      </c>
      <c r="P119" s="118">
        <v>0.79198999999999997</v>
      </c>
      <c r="Q119" s="118">
        <v>0.81895899999999999</v>
      </c>
      <c r="R119" s="61"/>
    </row>
    <row r="120" spans="1:18" x14ac:dyDescent="0.35">
      <c r="A120" s="72">
        <v>87.0441</v>
      </c>
      <c r="B120" s="72">
        <v>87</v>
      </c>
      <c r="C120" s="62" t="s">
        <v>129</v>
      </c>
      <c r="D120" s="40" t="s">
        <v>573</v>
      </c>
      <c r="E120" s="116">
        <f t="shared" si="36"/>
        <v>4.867316666666667E-2</v>
      </c>
      <c r="F120" s="117">
        <f t="shared" si="37"/>
        <v>4.4902356020508551E-2</v>
      </c>
      <c r="G120" s="117">
        <f t="shared" si="38"/>
        <v>0.92252793675862221</v>
      </c>
      <c r="H120" s="40"/>
      <c r="I120" s="61">
        <v>0</v>
      </c>
      <c r="J120" s="118">
        <v>0</v>
      </c>
      <c r="K120" s="118">
        <v>0</v>
      </c>
      <c r="L120" s="118">
        <v>5.7590799999999998E-2</v>
      </c>
      <c r="M120" s="118">
        <v>5.6230200000000001E-2</v>
      </c>
      <c r="N120" s="118">
        <v>5.0956899999999999E-2</v>
      </c>
      <c r="O120" s="118">
        <v>5.71657E-2</v>
      </c>
      <c r="P120" s="118">
        <v>7.8429899999999997E-2</v>
      </c>
      <c r="Q120" s="118">
        <v>0.137685</v>
      </c>
      <c r="R120" s="61"/>
    </row>
    <row r="121" spans="1:18" x14ac:dyDescent="0.35">
      <c r="A121" s="72">
        <v>87.0441</v>
      </c>
      <c r="B121" s="72">
        <v>87</v>
      </c>
      <c r="C121" s="62" t="s">
        <v>129</v>
      </c>
      <c r="D121" s="40" t="s">
        <v>574</v>
      </c>
      <c r="E121" s="116">
        <f t="shared" si="36"/>
        <v>7.7434166666666665E-2</v>
      </c>
      <c r="F121" s="117">
        <f t="shared" si="37"/>
        <v>6.5030160135644013E-2</v>
      </c>
      <c r="G121" s="117">
        <f t="shared" si="38"/>
        <v>0.839812229342913</v>
      </c>
      <c r="H121" s="40"/>
      <c r="I121" s="61">
        <v>0</v>
      </c>
      <c r="J121" s="118">
        <v>0</v>
      </c>
      <c r="K121" s="118">
        <v>0</v>
      </c>
      <c r="L121" s="118">
        <f>1-L119-L120</f>
        <v>0.12634620000000002</v>
      </c>
      <c r="M121" s="118">
        <f>1-M119-M120</f>
        <v>0.11514679999999999</v>
      </c>
      <c r="N121" s="118">
        <f>1-N120-N119</f>
        <v>0.14295809999999998</v>
      </c>
      <c r="O121" s="118">
        <f>1-O120-O119</f>
        <v>0.13952030000000004</v>
      </c>
      <c r="P121" s="118">
        <f>1-(P119+P120)</f>
        <v>0.12958010000000009</v>
      </c>
      <c r="Q121" s="118">
        <f>1-Q119-Q120</f>
        <v>4.3356000000000006E-2</v>
      </c>
      <c r="R121" s="61"/>
    </row>
    <row r="122" spans="1:18" x14ac:dyDescent="0.35">
      <c r="A122" s="63">
        <v>87.080399999999997</v>
      </c>
      <c r="B122" s="66">
        <v>87</v>
      </c>
      <c r="C122" s="62" t="s">
        <v>250</v>
      </c>
      <c r="D122" s="54" t="s">
        <v>90</v>
      </c>
      <c r="E122" s="142">
        <v>0.04</v>
      </c>
      <c r="F122" s="117">
        <f t="shared" si="37"/>
        <v>4.1086910197809447E-2</v>
      </c>
      <c r="G122" s="117">
        <f t="shared" si="38"/>
        <v>0.78456099657259959</v>
      </c>
      <c r="H122" s="40"/>
      <c r="I122" s="61">
        <v>0</v>
      </c>
      <c r="J122" s="118">
        <v>0</v>
      </c>
      <c r="K122" s="118">
        <v>5.0371699999999998E-2</v>
      </c>
      <c r="L122" s="118">
        <f>1-L123-L124-L125</f>
        <v>8.3750000000000074E-2</v>
      </c>
      <c r="M122" s="118">
        <f>1-M123-M124-M125</f>
        <v>0.12128</v>
      </c>
      <c r="N122" s="118">
        <v>6.2178999999999998E-2</v>
      </c>
      <c r="O122" s="118">
        <v>6.6379800000000003E-2</v>
      </c>
      <c r="P122" s="118">
        <v>3.4993900000000001E-2</v>
      </c>
      <c r="Q122" s="118" t="s">
        <v>695</v>
      </c>
      <c r="R122" s="61"/>
    </row>
    <row r="123" spans="1:18" x14ac:dyDescent="0.35">
      <c r="A123" s="72">
        <v>87.080399999999997</v>
      </c>
      <c r="B123" s="73">
        <v>87</v>
      </c>
      <c r="C123" s="62" t="s">
        <v>250</v>
      </c>
      <c r="D123" s="54" t="s">
        <v>91</v>
      </c>
      <c r="E123" s="142">
        <v>0.43</v>
      </c>
      <c r="F123" s="117">
        <f t="shared" si="37"/>
        <v>5.8336822065454118E-2</v>
      </c>
      <c r="G123" s="117">
        <f t="shared" si="38"/>
        <v>0.12173079796903431</v>
      </c>
      <c r="H123" s="40"/>
      <c r="I123" s="118">
        <v>0.42312</v>
      </c>
      <c r="J123" s="118">
        <v>0.42430899999999999</v>
      </c>
      <c r="K123" s="118">
        <v>0.44058399999999998</v>
      </c>
      <c r="L123" s="118">
        <v>0.49695899999999998</v>
      </c>
      <c r="M123" s="118">
        <v>0.519513</v>
      </c>
      <c r="N123" s="118">
        <f>1-N122-N124-N125</f>
        <v>0.54943500000000001</v>
      </c>
      <c r="O123" s="118">
        <v>0.55728900000000003</v>
      </c>
      <c r="P123" s="118">
        <v>0.42261599999999999</v>
      </c>
      <c r="Q123" s="118" t="s">
        <v>695</v>
      </c>
      <c r="R123" s="61"/>
    </row>
    <row r="124" spans="1:18" x14ac:dyDescent="0.35">
      <c r="A124" s="72">
        <v>87.080399999999997</v>
      </c>
      <c r="B124" s="73">
        <v>87</v>
      </c>
      <c r="C124" s="62" t="s">
        <v>250</v>
      </c>
      <c r="D124" s="54" t="s">
        <v>92</v>
      </c>
      <c r="E124" s="142">
        <v>0.32</v>
      </c>
      <c r="F124" s="117">
        <f t="shared" si="37"/>
        <v>4.1782569953613118E-2</v>
      </c>
      <c r="G124" s="117">
        <f t="shared" si="38"/>
        <v>0.15789753712607923</v>
      </c>
      <c r="H124" s="40"/>
      <c r="I124" s="118">
        <v>0.26515300000000003</v>
      </c>
      <c r="J124" s="118">
        <v>0.28811999999999999</v>
      </c>
      <c r="K124" s="118">
        <v>0.30871999999999999</v>
      </c>
      <c r="L124" s="118">
        <v>0.24690699999999999</v>
      </c>
      <c r="M124" s="118">
        <v>0.215478</v>
      </c>
      <c r="N124" s="118">
        <v>0.23960400000000001</v>
      </c>
      <c r="O124" s="118">
        <v>0.22131300000000001</v>
      </c>
      <c r="P124" s="118">
        <v>0.33165099999999997</v>
      </c>
      <c r="Q124" s="118" t="s">
        <v>695</v>
      </c>
      <c r="R124" s="61"/>
    </row>
    <row r="125" spans="1:18" x14ac:dyDescent="0.35">
      <c r="A125" s="72">
        <v>87.080399999999997</v>
      </c>
      <c r="B125" s="73">
        <v>87</v>
      </c>
      <c r="C125" s="62" t="s">
        <v>250</v>
      </c>
      <c r="D125" s="54" t="s">
        <v>93</v>
      </c>
      <c r="E125" s="142">
        <v>0.21</v>
      </c>
      <c r="F125" s="117">
        <f t="shared" si="37"/>
        <v>6.4062929237513846E-2</v>
      </c>
      <c r="G125" s="117">
        <f t="shared" si="38"/>
        <v>0.31436601595491043</v>
      </c>
      <c r="H125" s="40"/>
      <c r="I125" s="118">
        <v>0.31172800000000001</v>
      </c>
      <c r="J125" s="118">
        <f>1-J122-J123-J124</f>
        <v>0.28757099999999997</v>
      </c>
      <c r="K125" s="118">
        <v>0.200324</v>
      </c>
      <c r="L125" s="118">
        <v>0.17238400000000001</v>
      </c>
      <c r="M125" s="118">
        <v>0.143729</v>
      </c>
      <c r="N125" s="118">
        <v>0.148782</v>
      </c>
      <c r="O125" s="118">
        <f>1-O122-O123-O124</f>
        <v>0.15501819999999997</v>
      </c>
      <c r="P125" s="118">
        <v>0.21074000000000001</v>
      </c>
      <c r="Q125" s="118" t="s">
        <v>695</v>
      </c>
      <c r="R125" s="61"/>
    </row>
    <row r="126" spans="1:18" x14ac:dyDescent="0.35">
      <c r="A126" s="76">
        <v>89.023300000000006</v>
      </c>
      <c r="B126" s="75">
        <v>89</v>
      </c>
      <c r="C126" s="62" t="s">
        <v>325</v>
      </c>
      <c r="D126" s="40" t="s">
        <v>326</v>
      </c>
      <c r="E126" s="142">
        <v>1</v>
      </c>
      <c r="F126" s="117"/>
      <c r="G126" s="117"/>
      <c r="H126" s="40"/>
      <c r="I126" s="61" t="s">
        <v>546</v>
      </c>
      <c r="J126" s="118" t="s">
        <v>546</v>
      </c>
      <c r="K126" s="118" t="s">
        <v>546</v>
      </c>
      <c r="L126" s="61" t="s">
        <v>546</v>
      </c>
      <c r="M126" s="118" t="s">
        <v>546</v>
      </c>
      <c r="N126" s="118" t="s">
        <v>546</v>
      </c>
      <c r="O126" s="118" t="s">
        <v>546</v>
      </c>
      <c r="P126" s="61" t="s">
        <v>546</v>
      </c>
      <c r="Q126" s="118" t="s">
        <v>546</v>
      </c>
      <c r="R126" s="61"/>
    </row>
    <row r="127" spans="1:18" x14ac:dyDescent="0.35">
      <c r="A127" s="63">
        <v>89.059700000000007</v>
      </c>
      <c r="B127" s="63">
        <v>89</v>
      </c>
      <c r="C127" s="62" t="s">
        <v>186</v>
      </c>
      <c r="D127" s="40" t="s">
        <v>44</v>
      </c>
      <c r="E127" s="155">
        <v>1</v>
      </c>
      <c r="F127" s="117"/>
      <c r="G127" s="117"/>
      <c r="H127" s="156" t="s">
        <v>728</v>
      </c>
      <c r="I127" s="61"/>
      <c r="J127" s="118"/>
      <c r="K127" s="118" t="s">
        <v>661</v>
      </c>
      <c r="L127" s="61"/>
      <c r="M127" s="118"/>
      <c r="N127" s="118">
        <v>1</v>
      </c>
      <c r="O127" s="118"/>
      <c r="P127" s="61"/>
      <c r="Q127" s="61"/>
      <c r="R127" s="61"/>
    </row>
    <row r="128" spans="1:18" x14ac:dyDescent="0.35">
      <c r="A128" s="76">
        <v>90.055000000000007</v>
      </c>
      <c r="B128" s="75">
        <v>90</v>
      </c>
      <c r="C128" s="62" t="s">
        <v>327</v>
      </c>
      <c r="D128" s="40" t="s">
        <v>328</v>
      </c>
      <c r="E128" s="142">
        <v>1</v>
      </c>
      <c r="F128" s="117"/>
      <c r="G128" s="117"/>
      <c r="H128" s="40"/>
      <c r="I128" s="61" t="s">
        <v>546</v>
      </c>
      <c r="J128" s="118" t="s">
        <v>546</v>
      </c>
      <c r="K128" s="118" t="s">
        <v>546</v>
      </c>
      <c r="L128" s="61" t="s">
        <v>546</v>
      </c>
      <c r="M128" s="118" t="s">
        <v>546</v>
      </c>
      <c r="N128" s="61" t="s">
        <v>546</v>
      </c>
      <c r="O128" s="61" t="s">
        <v>546</v>
      </c>
      <c r="P128" s="61" t="s">
        <v>546</v>
      </c>
      <c r="Q128" s="118" t="s">
        <v>546</v>
      </c>
      <c r="R128" s="61"/>
    </row>
    <row r="129" spans="1:18" x14ac:dyDescent="0.35">
      <c r="A129" s="76">
        <v>91.075400000000002</v>
      </c>
      <c r="B129" s="75">
        <v>91</v>
      </c>
      <c r="C129" s="62" t="s">
        <v>329</v>
      </c>
      <c r="D129" s="40" t="s">
        <v>331</v>
      </c>
      <c r="E129" s="142">
        <v>1</v>
      </c>
      <c r="F129" s="117"/>
      <c r="G129" s="117"/>
      <c r="H129" s="40" t="s">
        <v>729</v>
      </c>
      <c r="I129" s="61"/>
      <c r="J129" s="118"/>
      <c r="K129" s="118"/>
      <c r="L129" s="61"/>
      <c r="M129" s="118"/>
      <c r="N129" s="61"/>
      <c r="O129" s="61"/>
      <c r="P129" s="61"/>
      <c r="Q129" s="61"/>
      <c r="R129" s="61"/>
    </row>
    <row r="130" spans="1:18" x14ac:dyDescent="0.35">
      <c r="A130" s="76">
        <v>92.049499999999995</v>
      </c>
      <c r="B130" s="75">
        <v>92</v>
      </c>
      <c r="C130" s="62" t="s">
        <v>392</v>
      </c>
      <c r="D130" s="40" t="s">
        <v>330</v>
      </c>
      <c r="E130" s="116">
        <f t="shared" ref="E130:E133" si="39">AVERAGE(I130:Q130)</f>
        <v>1</v>
      </c>
      <c r="F130" s="117">
        <f t="shared" ref="F130:F133" si="40">STDEV(I130:Q130)</f>
        <v>0</v>
      </c>
      <c r="G130" s="117">
        <f>STDEV(I130:Q130)/AVERAGE(I130:Q130)</f>
        <v>0</v>
      </c>
      <c r="H130" s="40"/>
      <c r="I130" s="61" t="s">
        <v>546</v>
      </c>
      <c r="J130" s="118" t="s">
        <v>546</v>
      </c>
      <c r="K130" s="118" t="s">
        <v>546</v>
      </c>
      <c r="L130" s="61">
        <v>1</v>
      </c>
      <c r="M130" s="118">
        <v>1</v>
      </c>
      <c r="N130" s="61">
        <v>1</v>
      </c>
      <c r="O130" s="61">
        <v>1</v>
      </c>
      <c r="P130" s="61">
        <v>1</v>
      </c>
      <c r="Q130" s="61">
        <v>1</v>
      </c>
      <c r="R130" s="61"/>
    </row>
    <row r="131" spans="1:18" x14ac:dyDescent="0.35">
      <c r="A131" s="63">
        <v>93.069900000000004</v>
      </c>
      <c r="B131" s="63">
        <v>93</v>
      </c>
      <c r="C131" s="62" t="s">
        <v>148</v>
      </c>
      <c r="D131" s="40" t="s">
        <v>24</v>
      </c>
      <c r="E131" s="116">
        <f t="shared" si="39"/>
        <v>1</v>
      </c>
      <c r="F131" s="117">
        <f t="shared" si="40"/>
        <v>0</v>
      </c>
      <c r="G131" s="117">
        <f>STDEV(I131:Q131)/AVERAGE(I131:Q131)</f>
        <v>0</v>
      </c>
      <c r="H131" s="40"/>
      <c r="I131" s="61">
        <v>1</v>
      </c>
      <c r="J131" s="118" t="s">
        <v>607</v>
      </c>
      <c r="K131" s="118">
        <v>1</v>
      </c>
      <c r="L131" s="61">
        <v>1</v>
      </c>
      <c r="M131" s="61">
        <v>1</v>
      </c>
      <c r="N131" s="61">
        <v>1</v>
      </c>
      <c r="O131" s="61">
        <v>1</v>
      </c>
      <c r="P131" s="61">
        <v>1</v>
      </c>
      <c r="Q131" s="61">
        <v>1</v>
      </c>
      <c r="R131" s="61"/>
    </row>
    <row r="132" spans="1:18" x14ac:dyDescent="0.35">
      <c r="A132" s="63">
        <v>94.028700000000001</v>
      </c>
      <c r="B132" s="63">
        <v>94</v>
      </c>
      <c r="C132" s="62" t="s">
        <v>251</v>
      </c>
      <c r="D132" s="54" t="s">
        <v>95</v>
      </c>
      <c r="E132" s="116">
        <f t="shared" si="39"/>
        <v>0.29669300000000004</v>
      </c>
      <c r="F132" s="117">
        <f t="shared" si="40"/>
        <v>6.5596871812609939E-2</v>
      </c>
      <c r="G132" s="117">
        <f>STDEV(I132:Q132)/AVERAGE(I132:Q132)</f>
        <v>0.22109342590694736</v>
      </c>
      <c r="H132" s="61"/>
      <c r="I132" s="61" t="s">
        <v>546</v>
      </c>
      <c r="J132" s="61" t="s">
        <v>546</v>
      </c>
      <c r="K132" s="118" t="s">
        <v>662</v>
      </c>
      <c r="L132" s="118">
        <f>1-L133</f>
        <v>0.29518100000000003</v>
      </c>
      <c r="M132" s="118">
        <f>1-M133</f>
        <v>0.223001</v>
      </c>
      <c r="N132" s="118">
        <f>1-N133</f>
        <v>0.26441700000000001</v>
      </c>
      <c r="O132" s="118">
        <f>1-O133</f>
        <v>0.29939899999999997</v>
      </c>
      <c r="P132" s="148">
        <v>0.28000000000000003</v>
      </c>
      <c r="Q132" s="118">
        <f>1-Q133</f>
        <v>0.41815999999999998</v>
      </c>
      <c r="R132" s="61"/>
    </row>
    <row r="133" spans="1:18" x14ac:dyDescent="0.35">
      <c r="A133" s="74">
        <v>94.028700000000001</v>
      </c>
      <c r="B133" s="74">
        <v>94</v>
      </c>
      <c r="C133" s="62" t="s">
        <v>251</v>
      </c>
      <c r="D133" s="54" t="s">
        <v>94</v>
      </c>
      <c r="E133" s="116">
        <f t="shared" si="39"/>
        <v>0.70330700000000002</v>
      </c>
      <c r="F133" s="117">
        <f t="shared" si="40"/>
        <v>6.5596871812610077E-2</v>
      </c>
      <c r="G133" s="117">
        <f>STDEV(I133:Q133)/AVERAGE(I133:Q133)</f>
        <v>9.3269186589370043E-2</v>
      </c>
      <c r="H133" s="40"/>
      <c r="I133" s="61" t="s">
        <v>546</v>
      </c>
      <c r="J133" s="61" t="s">
        <v>546</v>
      </c>
      <c r="K133" s="61"/>
      <c r="L133" s="118">
        <v>0.70481899999999997</v>
      </c>
      <c r="M133" s="118">
        <v>0.776999</v>
      </c>
      <c r="N133" s="118">
        <v>0.73558299999999999</v>
      </c>
      <c r="O133" s="118">
        <v>0.70060100000000003</v>
      </c>
      <c r="P133" s="148">
        <v>0.72</v>
      </c>
      <c r="Q133" s="118">
        <v>0.58184000000000002</v>
      </c>
      <c r="R133" s="61"/>
    </row>
    <row r="134" spans="1:18" x14ac:dyDescent="0.35">
      <c r="A134" s="76">
        <v>94.065100000000001</v>
      </c>
      <c r="B134" s="75">
        <v>94</v>
      </c>
      <c r="C134" s="62" t="s">
        <v>334</v>
      </c>
      <c r="D134" s="40" t="s">
        <v>393</v>
      </c>
      <c r="E134" s="150">
        <v>0.93</v>
      </c>
      <c r="F134" s="117"/>
      <c r="G134" s="117"/>
      <c r="H134" s="40"/>
      <c r="I134" s="61" t="s">
        <v>546</v>
      </c>
      <c r="J134" s="61" t="s">
        <v>546</v>
      </c>
      <c r="K134" s="61" t="s">
        <v>546</v>
      </c>
      <c r="L134" s="61" t="s">
        <v>623</v>
      </c>
      <c r="M134" s="61" t="s">
        <v>623</v>
      </c>
      <c r="N134" s="61" t="s">
        <v>623</v>
      </c>
      <c r="O134" s="61" t="s">
        <v>623</v>
      </c>
      <c r="P134" s="61"/>
      <c r="Q134" s="118" t="s">
        <v>683</v>
      </c>
      <c r="R134" s="61"/>
    </row>
    <row r="135" spans="1:18" x14ac:dyDescent="0.35">
      <c r="A135" s="77">
        <v>94.065100000000001</v>
      </c>
      <c r="B135" s="72">
        <v>94</v>
      </c>
      <c r="C135" s="62" t="s">
        <v>334</v>
      </c>
      <c r="D135" s="40" t="s">
        <v>394</v>
      </c>
      <c r="E135" s="150">
        <v>7.0000000000000007E-2</v>
      </c>
      <c r="F135" s="117"/>
      <c r="G135" s="117"/>
      <c r="H135" s="40"/>
      <c r="I135" s="61" t="s">
        <v>546</v>
      </c>
      <c r="J135" s="61" t="s">
        <v>546</v>
      </c>
      <c r="K135" s="118" t="s">
        <v>546</v>
      </c>
      <c r="L135" s="118"/>
      <c r="M135" s="118"/>
      <c r="N135" s="61"/>
      <c r="O135" s="118"/>
      <c r="P135" s="61"/>
      <c r="Q135" s="118"/>
      <c r="R135" s="61"/>
    </row>
    <row r="136" spans="1:18" x14ac:dyDescent="0.35">
      <c r="A136" s="76">
        <v>94.998400000000004</v>
      </c>
      <c r="B136" s="75">
        <v>95</v>
      </c>
      <c r="C136" s="62" t="s">
        <v>409</v>
      </c>
      <c r="D136" s="40" t="s">
        <v>335</v>
      </c>
      <c r="E136" s="116">
        <f t="shared" ref="E136" si="41">AVERAGE(I136:Q136)</f>
        <v>1</v>
      </c>
      <c r="F136" s="117">
        <f t="shared" ref="F136" si="42">STDEV(I136:Q136)</f>
        <v>0</v>
      </c>
      <c r="G136" s="117">
        <f>STDEV(I136:Q136)/AVERAGE(I136:Q136)</f>
        <v>0</v>
      </c>
      <c r="H136" s="40"/>
      <c r="I136" s="61" t="s">
        <v>546</v>
      </c>
      <c r="J136" s="61" t="s">
        <v>546</v>
      </c>
      <c r="K136" s="118" t="s">
        <v>546</v>
      </c>
      <c r="L136" s="118">
        <v>1</v>
      </c>
      <c r="M136" s="118">
        <v>1</v>
      </c>
      <c r="N136" s="61">
        <v>1</v>
      </c>
      <c r="O136" s="118">
        <v>1</v>
      </c>
      <c r="P136" s="61">
        <v>1</v>
      </c>
      <c r="Q136" s="118" t="s">
        <v>546</v>
      </c>
      <c r="R136" s="61"/>
    </row>
    <row r="137" spans="1:18" x14ac:dyDescent="0.35">
      <c r="A137" s="63">
        <v>95.049099999999996</v>
      </c>
      <c r="B137" s="63">
        <v>95</v>
      </c>
      <c r="C137" s="62" t="s">
        <v>133</v>
      </c>
      <c r="D137" s="40" t="s">
        <v>16</v>
      </c>
      <c r="E137" s="150">
        <v>1</v>
      </c>
      <c r="F137" s="117"/>
      <c r="G137" s="117"/>
      <c r="H137" s="40"/>
      <c r="I137" s="61" t="s">
        <v>546</v>
      </c>
      <c r="J137" s="61" t="s">
        <v>546</v>
      </c>
      <c r="K137" s="118" t="s">
        <v>546</v>
      </c>
      <c r="L137" s="61" t="s">
        <v>575</v>
      </c>
      <c r="M137" s="61" t="s">
        <v>575</v>
      </c>
      <c r="N137" s="61" t="s">
        <v>575</v>
      </c>
      <c r="O137" s="118" t="s">
        <v>644</v>
      </c>
      <c r="P137" s="61" t="s">
        <v>575</v>
      </c>
      <c r="Q137" s="118" t="s">
        <v>683</v>
      </c>
      <c r="R137" s="61"/>
    </row>
    <row r="138" spans="1:18" x14ac:dyDescent="0.35">
      <c r="A138" s="76">
        <v>96.044399999999996</v>
      </c>
      <c r="B138" s="75">
        <v>96</v>
      </c>
      <c r="C138" s="62" t="s">
        <v>332</v>
      </c>
      <c r="D138" s="40" t="s">
        <v>333</v>
      </c>
      <c r="E138" s="142">
        <v>1</v>
      </c>
      <c r="F138" s="117"/>
      <c r="G138" s="117"/>
      <c r="H138" s="40"/>
      <c r="I138" s="61" t="s">
        <v>546</v>
      </c>
      <c r="J138" s="61" t="s">
        <v>546</v>
      </c>
      <c r="K138" s="118" t="s">
        <v>546</v>
      </c>
      <c r="L138" s="118" t="s">
        <v>546</v>
      </c>
      <c r="M138" s="118" t="s">
        <v>546</v>
      </c>
      <c r="N138" s="61" t="s">
        <v>546</v>
      </c>
      <c r="O138" s="118" t="s">
        <v>546</v>
      </c>
      <c r="P138" s="61" t="s">
        <v>546</v>
      </c>
      <c r="Q138" s="118" t="s">
        <v>546</v>
      </c>
      <c r="R138" s="61"/>
    </row>
    <row r="139" spans="1:18" x14ac:dyDescent="0.35">
      <c r="A139" s="76">
        <v>96.080799999999996</v>
      </c>
      <c r="B139" s="75">
        <v>96</v>
      </c>
      <c r="C139" s="62" t="s">
        <v>336</v>
      </c>
      <c r="D139" s="40" t="s">
        <v>395</v>
      </c>
      <c r="E139" s="150">
        <v>0.7</v>
      </c>
      <c r="F139" s="117">
        <f t="shared" ref="F139" si="43">STDEV(I139:Q139)</f>
        <v>0.1336743250013504</v>
      </c>
      <c r="G139" s="117">
        <f>STDEV(I139:Q139)/AVERAGE(I139:Q139)</f>
        <v>0.37562490897148948</v>
      </c>
      <c r="H139" s="40" t="s">
        <v>587</v>
      </c>
      <c r="I139" s="61" t="s">
        <v>546</v>
      </c>
      <c r="J139" s="61" t="s">
        <v>546</v>
      </c>
      <c r="K139" s="118">
        <v>0.184138</v>
      </c>
      <c r="L139" s="118">
        <v>0.36782399999999998</v>
      </c>
      <c r="M139" s="118">
        <v>0.361317</v>
      </c>
      <c r="N139" s="118">
        <v>0.302593</v>
      </c>
      <c r="O139" s="118">
        <v>0.32684800000000003</v>
      </c>
      <c r="P139" s="61" t="s">
        <v>576</v>
      </c>
      <c r="Q139" s="118">
        <v>0.59251100000000001</v>
      </c>
      <c r="R139" s="61"/>
    </row>
    <row r="140" spans="1:18" x14ac:dyDescent="0.35">
      <c r="A140" s="77">
        <v>96.080799999999996</v>
      </c>
      <c r="B140" s="72">
        <v>96</v>
      </c>
      <c r="C140" s="62" t="s">
        <v>336</v>
      </c>
      <c r="D140" s="40" t="s">
        <v>397</v>
      </c>
      <c r="E140" s="150">
        <v>0.25</v>
      </c>
      <c r="F140" s="117"/>
      <c r="G140" s="117"/>
      <c r="H140" s="40"/>
      <c r="I140" s="61" t="s">
        <v>546</v>
      </c>
      <c r="J140" s="61" t="s">
        <v>546</v>
      </c>
      <c r="K140" s="61"/>
      <c r="L140" s="118"/>
      <c r="M140" s="118"/>
      <c r="N140" s="118"/>
      <c r="O140" s="118"/>
      <c r="P140" s="61"/>
      <c r="Q140" s="118">
        <f>1-Q139-Q141</f>
        <v>5.1307999999999965E-2</v>
      </c>
      <c r="R140" s="61"/>
    </row>
    <row r="141" spans="1:18" x14ac:dyDescent="0.35">
      <c r="A141" s="77">
        <v>96.080799999999996</v>
      </c>
      <c r="B141" s="72">
        <v>96</v>
      </c>
      <c r="C141" s="62" t="s">
        <v>336</v>
      </c>
      <c r="D141" s="40" t="s">
        <v>396</v>
      </c>
      <c r="E141" s="150">
        <v>0.05</v>
      </c>
      <c r="F141" s="117"/>
      <c r="G141" s="117"/>
      <c r="H141" s="40"/>
      <c r="I141" s="61" t="s">
        <v>546</v>
      </c>
      <c r="J141" s="61" t="s">
        <v>546</v>
      </c>
      <c r="K141" s="61"/>
      <c r="L141" s="118"/>
      <c r="M141" s="118"/>
      <c r="N141" s="118"/>
      <c r="O141" s="118"/>
      <c r="P141" s="61"/>
      <c r="Q141" s="118">
        <v>0.35618100000000003</v>
      </c>
      <c r="R141" s="61"/>
    </row>
    <row r="142" spans="1:18" x14ac:dyDescent="0.35">
      <c r="A142" s="63">
        <v>97.028400000000005</v>
      </c>
      <c r="B142" s="63">
        <v>97</v>
      </c>
      <c r="C142" s="62" t="s">
        <v>112</v>
      </c>
      <c r="D142" s="40" t="s">
        <v>2</v>
      </c>
      <c r="E142" s="116">
        <f>AVERAGE(I142:Q142)</f>
        <v>4.2256116666666656E-2</v>
      </c>
      <c r="F142" s="117">
        <f t="shared" ref="F142:F147" si="44">STDEV(I142:Q142)</f>
        <v>8.1243764455905237E-3</v>
      </c>
      <c r="G142" s="117">
        <f t="shared" ref="G142:G147" si="45">STDEV(I142:Q142)/AVERAGE(I142:Q142)</f>
        <v>0.19226509879454592</v>
      </c>
      <c r="H142" s="40"/>
      <c r="I142" s="61" t="s">
        <v>546</v>
      </c>
      <c r="J142" s="61" t="s">
        <v>649</v>
      </c>
      <c r="K142" s="61" t="s">
        <v>649</v>
      </c>
      <c r="L142" s="118">
        <v>3.5940399999999997E-2</v>
      </c>
      <c r="M142" s="118">
        <v>3.6930299999999999E-2</v>
      </c>
      <c r="N142" s="118">
        <f>1-N143</f>
        <v>5.7505999999999946E-2</v>
      </c>
      <c r="O142" s="118">
        <v>4.5123499999999997E-2</v>
      </c>
      <c r="P142" s="118">
        <v>3.9133300000000003E-2</v>
      </c>
      <c r="Q142" s="118">
        <v>3.8903199999999999E-2</v>
      </c>
      <c r="R142" s="61"/>
    </row>
    <row r="143" spans="1:18" x14ac:dyDescent="0.35">
      <c r="A143" s="74">
        <v>97.028400000000005</v>
      </c>
      <c r="B143" s="74">
        <v>97</v>
      </c>
      <c r="C143" s="62" t="s">
        <v>112</v>
      </c>
      <c r="D143" s="40" t="s">
        <v>3</v>
      </c>
      <c r="E143" s="116">
        <f>AVERAGE(I143:Q143)</f>
        <v>0.84358366666666662</v>
      </c>
      <c r="F143" s="117">
        <f t="shared" si="44"/>
        <v>8.7986888504291746E-2</v>
      </c>
      <c r="G143" s="117">
        <f t="shared" si="45"/>
        <v>0.10430131826990299</v>
      </c>
      <c r="H143" s="40" t="s">
        <v>645</v>
      </c>
      <c r="I143" s="61" t="s">
        <v>546</v>
      </c>
      <c r="J143" s="61"/>
      <c r="K143" s="61"/>
      <c r="L143" s="118">
        <v>0.77502700000000002</v>
      </c>
      <c r="M143" s="118">
        <v>0.86228800000000005</v>
      </c>
      <c r="N143" s="118">
        <v>0.94249400000000005</v>
      </c>
      <c r="O143" s="118">
        <v>0.70349700000000004</v>
      </c>
      <c r="P143" s="118">
        <v>0.88175099999999995</v>
      </c>
      <c r="Q143" s="118">
        <v>0.89644500000000005</v>
      </c>
      <c r="R143" s="61"/>
    </row>
    <row r="144" spans="1:18" x14ac:dyDescent="0.35">
      <c r="A144" s="74">
        <v>97.028400000000005</v>
      </c>
      <c r="B144" s="74">
        <v>97</v>
      </c>
      <c r="C144" s="62" t="s">
        <v>112</v>
      </c>
      <c r="D144" s="40" t="s">
        <v>4</v>
      </c>
      <c r="E144" s="116">
        <f>AVERAGE(I144:Q144)</f>
        <v>0.11416021666666665</v>
      </c>
      <c r="F144" s="117">
        <f t="shared" si="44"/>
        <v>9.0912866802613068E-2</v>
      </c>
      <c r="G144" s="117">
        <f t="shared" si="45"/>
        <v>0.79636207303343776</v>
      </c>
      <c r="H144" s="40"/>
      <c r="I144" s="61" t="s">
        <v>546</v>
      </c>
      <c r="J144" s="61"/>
      <c r="K144" s="61"/>
      <c r="L144" s="118">
        <f>1-L142-L143</f>
        <v>0.1890326</v>
      </c>
      <c r="M144" s="118">
        <f>1-M142-M143</f>
        <v>0.10078169999999997</v>
      </c>
      <c r="N144" s="118">
        <v>0</v>
      </c>
      <c r="O144" s="118">
        <f>1-O143-O142</f>
        <v>0.25137949999999998</v>
      </c>
      <c r="P144" s="118">
        <f>1-P142-P143</f>
        <v>7.9115700000000011E-2</v>
      </c>
      <c r="Q144" s="118">
        <f>1-Q143-Q142</f>
        <v>6.4651799999999954E-2</v>
      </c>
      <c r="R144" s="61"/>
    </row>
    <row r="145" spans="1:18" x14ac:dyDescent="0.35">
      <c r="A145" s="63">
        <v>97.064800000000005</v>
      </c>
      <c r="B145" s="63">
        <v>97</v>
      </c>
      <c r="C145" s="62" t="s">
        <v>144</v>
      </c>
      <c r="D145" s="40" t="s">
        <v>22</v>
      </c>
      <c r="E145" s="116">
        <f>AVERAGE(I145:Q145)</f>
        <v>0.43589900000000004</v>
      </c>
      <c r="F145" s="117">
        <f t="shared" si="44"/>
        <v>0.12787896157471917</v>
      </c>
      <c r="G145" s="117">
        <f t="shared" si="45"/>
        <v>0.29336832976152538</v>
      </c>
      <c r="H145" s="40"/>
      <c r="I145" s="118">
        <v>0.46507199999999999</v>
      </c>
      <c r="J145" s="118">
        <v>0.54557599999999995</v>
      </c>
      <c r="K145" s="118">
        <v>0.55867</v>
      </c>
      <c r="L145" s="118">
        <v>0.287138</v>
      </c>
      <c r="M145" s="118">
        <v>0.31026100000000001</v>
      </c>
      <c r="N145" s="118">
        <v>0.35440100000000002</v>
      </c>
      <c r="O145" s="118">
        <v>0.34607399999999999</v>
      </c>
      <c r="P145" s="148">
        <v>0.62</v>
      </c>
      <c r="Q145" s="118" t="s">
        <v>695</v>
      </c>
      <c r="R145" s="61"/>
    </row>
    <row r="146" spans="1:18" x14ac:dyDescent="0.35">
      <c r="A146" s="74">
        <v>97.064800000000005</v>
      </c>
      <c r="B146" s="74">
        <v>97</v>
      </c>
      <c r="C146" s="62" t="s">
        <v>144</v>
      </c>
      <c r="D146" s="40" t="s">
        <v>23</v>
      </c>
      <c r="E146" s="116">
        <f t="shared" ref="E146:E147" si="46">AVERAGE(I146:Q146)</f>
        <v>0.1048416625</v>
      </c>
      <c r="F146" s="117">
        <f t="shared" si="44"/>
        <v>4.8285477537748256E-2</v>
      </c>
      <c r="G146" s="117">
        <f t="shared" si="45"/>
        <v>0.46055619861758923</v>
      </c>
      <c r="H146" s="40"/>
      <c r="I146" s="118">
        <v>0.12659799999999999</v>
      </c>
      <c r="J146" s="118">
        <v>0.17919199999999999</v>
      </c>
      <c r="K146" s="118">
        <v>0.119161</v>
      </c>
      <c r="L146" s="118">
        <v>5.3370399999999998E-2</v>
      </c>
      <c r="M146" s="118">
        <v>5.9432199999999998E-2</v>
      </c>
      <c r="N146" s="118">
        <v>7.08144E-2</v>
      </c>
      <c r="O146" s="118">
        <v>7.01653E-2</v>
      </c>
      <c r="P146" s="148">
        <v>0.16</v>
      </c>
      <c r="Q146" s="118"/>
      <c r="R146" s="61"/>
    </row>
    <row r="147" spans="1:18" x14ac:dyDescent="0.35">
      <c r="A147" s="74">
        <v>97.064800000000005</v>
      </c>
      <c r="B147" s="74">
        <v>97</v>
      </c>
      <c r="C147" s="62" t="s">
        <v>144</v>
      </c>
      <c r="D147" s="40" t="s">
        <v>145</v>
      </c>
      <c r="E147" s="116">
        <f t="shared" si="46"/>
        <v>0.45925983750000005</v>
      </c>
      <c r="F147" s="117">
        <f t="shared" si="44"/>
        <v>0.17349150291059479</v>
      </c>
      <c r="G147" s="117">
        <f t="shared" si="45"/>
        <v>0.37776328070619669</v>
      </c>
      <c r="H147" s="40"/>
      <c r="I147" s="118">
        <v>0.40833399999999997</v>
      </c>
      <c r="J147" s="118">
        <f>1-J145-J146</f>
        <v>0.27523200000000003</v>
      </c>
      <c r="K147" s="118">
        <f>1-K146-K145</f>
        <v>0.32216900000000004</v>
      </c>
      <c r="L147" s="118">
        <f>1-L145-L146</f>
        <v>0.65949159999999996</v>
      </c>
      <c r="M147" s="118">
        <f>1-M145-M146</f>
        <v>0.63030679999999994</v>
      </c>
      <c r="N147" s="118">
        <f>1-N145-N146</f>
        <v>0.57478460000000009</v>
      </c>
      <c r="O147" s="118">
        <f>1-O145-O146</f>
        <v>0.58376070000000002</v>
      </c>
      <c r="P147" s="148">
        <v>0.22</v>
      </c>
      <c r="Q147" s="118"/>
      <c r="R147" s="61"/>
    </row>
    <row r="148" spans="1:18" x14ac:dyDescent="0.35">
      <c r="A148" s="76">
        <v>97.101200000000006</v>
      </c>
      <c r="B148" s="75">
        <v>97</v>
      </c>
      <c r="C148" s="62" t="s">
        <v>337</v>
      </c>
      <c r="D148" s="40" t="s">
        <v>441</v>
      </c>
      <c r="E148" s="142">
        <v>1</v>
      </c>
      <c r="F148" s="117"/>
      <c r="G148" s="117"/>
      <c r="H148" s="40"/>
      <c r="I148" s="61"/>
      <c r="J148" s="118"/>
      <c r="K148" s="118"/>
      <c r="L148" s="118"/>
      <c r="M148" s="118"/>
      <c r="N148" s="118"/>
      <c r="O148" s="118"/>
      <c r="P148" s="61"/>
      <c r="Q148" s="118"/>
      <c r="R148" s="61"/>
    </row>
    <row r="149" spans="1:18" x14ac:dyDescent="0.35">
      <c r="A149" s="76">
        <v>98.096400000000003</v>
      </c>
      <c r="B149" s="75">
        <v>98</v>
      </c>
      <c r="C149" s="62" t="s">
        <v>338</v>
      </c>
      <c r="D149" s="40" t="s">
        <v>398</v>
      </c>
      <c r="E149" s="116">
        <f t="shared" ref="E149:E154" si="47">AVERAGE(I149:Q149)</f>
        <v>1</v>
      </c>
      <c r="F149" s="117">
        <f t="shared" ref="F149:F154" si="48">STDEV(I149:Q149)</f>
        <v>0</v>
      </c>
      <c r="G149" s="117">
        <f t="shared" ref="G149:G154" si="49">STDEV(I149:Q149)/AVERAGE(I149:Q149)</f>
        <v>0</v>
      </c>
      <c r="H149" s="40" t="s">
        <v>646</v>
      </c>
      <c r="I149" s="61" t="s">
        <v>546</v>
      </c>
      <c r="J149" s="118" t="s">
        <v>546</v>
      </c>
      <c r="K149" s="118">
        <v>1</v>
      </c>
      <c r="L149" s="118">
        <v>1</v>
      </c>
      <c r="M149" s="118">
        <v>1</v>
      </c>
      <c r="N149" s="118">
        <v>1</v>
      </c>
      <c r="O149" s="118">
        <v>1</v>
      </c>
      <c r="P149" s="148">
        <v>1</v>
      </c>
      <c r="Q149" s="118" t="s">
        <v>688</v>
      </c>
      <c r="R149" s="61"/>
    </row>
    <row r="150" spans="1:18" x14ac:dyDescent="0.35">
      <c r="A150" s="63">
        <v>99.026300000000006</v>
      </c>
      <c r="B150" s="63">
        <v>99</v>
      </c>
      <c r="C150" s="62" t="s">
        <v>219</v>
      </c>
      <c r="D150" s="40" t="s">
        <v>648</v>
      </c>
      <c r="E150" s="116">
        <f t="shared" si="47"/>
        <v>1</v>
      </c>
      <c r="F150" s="117">
        <f t="shared" si="48"/>
        <v>0</v>
      </c>
      <c r="G150" s="117">
        <f t="shared" si="49"/>
        <v>0</v>
      </c>
      <c r="H150" s="40" t="s">
        <v>647</v>
      </c>
      <c r="I150" s="61" t="s">
        <v>546</v>
      </c>
      <c r="J150" s="118" t="s">
        <v>546</v>
      </c>
      <c r="K150" s="118" t="s">
        <v>546</v>
      </c>
      <c r="L150" s="118">
        <v>1</v>
      </c>
      <c r="M150" s="118">
        <v>1</v>
      </c>
      <c r="N150" s="118">
        <v>1</v>
      </c>
      <c r="O150" s="118">
        <v>1</v>
      </c>
      <c r="P150" s="148">
        <v>1</v>
      </c>
      <c r="Q150" s="118">
        <v>1</v>
      </c>
      <c r="R150" s="61"/>
    </row>
    <row r="151" spans="1:18" x14ac:dyDescent="0.35">
      <c r="A151" s="75">
        <v>99.0441</v>
      </c>
      <c r="B151" s="75">
        <v>99</v>
      </c>
      <c r="C151" s="78" t="s">
        <v>142</v>
      </c>
      <c r="D151" s="44" t="s">
        <v>466</v>
      </c>
      <c r="E151" s="116">
        <f t="shared" si="47"/>
        <v>0.34438185714285713</v>
      </c>
      <c r="F151" s="117">
        <f t="shared" si="48"/>
        <v>0.29038285785919982</v>
      </c>
      <c r="G151" s="117">
        <f t="shared" si="49"/>
        <v>0.84320022044234066</v>
      </c>
      <c r="H151" s="44"/>
      <c r="I151" s="61">
        <v>1</v>
      </c>
      <c r="J151" s="118" t="s">
        <v>546</v>
      </c>
      <c r="K151" s="118" t="s">
        <v>546</v>
      </c>
      <c r="L151" s="118">
        <v>0.229217</v>
      </c>
      <c r="M151" s="118">
        <v>0.19022700000000001</v>
      </c>
      <c r="N151" s="118">
        <v>0.243288</v>
      </c>
      <c r="O151" s="118">
        <v>0.23793</v>
      </c>
      <c r="P151" s="118">
        <v>0.22722800000000001</v>
      </c>
      <c r="Q151" s="118">
        <v>0.28278300000000001</v>
      </c>
      <c r="R151" s="61"/>
    </row>
    <row r="152" spans="1:18" x14ac:dyDescent="0.35">
      <c r="A152" s="72">
        <v>99.0441</v>
      </c>
      <c r="B152" s="72">
        <v>99</v>
      </c>
      <c r="C152" s="78" t="s">
        <v>142</v>
      </c>
      <c r="D152" s="44" t="s">
        <v>574</v>
      </c>
      <c r="E152" s="116">
        <f t="shared" si="47"/>
        <v>0.65561814285714282</v>
      </c>
      <c r="F152" s="117">
        <f t="shared" si="48"/>
        <v>0.29038285785919976</v>
      </c>
      <c r="G152" s="117">
        <f t="shared" si="49"/>
        <v>0.44291461580628239</v>
      </c>
      <c r="H152" s="44"/>
      <c r="I152" s="61">
        <v>0</v>
      </c>
      <c r="J152" s="118" t="s">
        <v>546</v>
      </c>
      <c r="K152" s="118" t="s">
        <v>546</v>
      </c>
      <c r="L152" s="118">
        <f t="shared" ref="L152:Q152" si="50">1-L151</f>
        <v>0.770783</v>
      </c>
      <c r="M152" s="118">
        <f t="shared" si="50"/>
        <v>0.80977299999999997</v>
      </c>
      <c r="N152" s="118">
        <f t="shared" si="50"/>
        <v>0.75671200000000005</v>
      </c>
      <c r="O152" s="118">
        <f t="shared" si="50"/>
        <v>0.76207000000000003</v>
      </c>
      <c r="P152" s="118">
        <f t="shared" si="50"/>
        <v>0.77277200000000001</v>
      </c>
      <c r="Q152" s="118">
        <f t="shared" si="50"/>
        <v>0.71721699999999999</v>
      </c>
      <c r="R152" s="61"/>
    </row>
    <row r="153" spans="1:18" x14ac:dyDescent="0.35">
      <c r="A153" s="63">
        <v>99.080399999999997</v>
      </c>
      <c r="B153" s="63">
        <v>99</v>
      </c>
      <c r="C153" s="62" t="s">
        <v>199</v>
      </c>
      <c r="D153" s="40" t="s">
        <v>58</v>
      </c>
      <c r="E153" s="116">
        <f t="shared" si="47"/>
        <v>0.26147233333333331</v>
      </c>
      <c r="F153" s="117">
        <f t="shared" si="48"/>
        <v>9.9910297398883574E-2</v>
      </c>
      <c r="G153" s="117">
        <f t="shared" si="49"/>
        <v>0.382106573667642</v>
      </c>
      <c r="H153" s="40"/>
      <c r="I153" s="61" t="s">
        <v>607</v>
      </c>
      <c r="J153" s="118" t="s">
        <v>546</v>
      </c>
      <c r="K153" s="118">
        <v>0.14610999999999999</v>
      </c>
      <c r="L153" s="118" t="s">
        <v>624</v>
      </c>
      <c r="M153" s="118" t="s">
        <v>624</v>
      </c>
      <c r="N153" s="118" t="s">
        <v>624</v>
      </c>
      <c r="O153" s="118">
        <v>0.31830700000000001</v>
      </c>
      <c r="P153" s="148">
        <v>0.32</v>
      </c>
      <c r="Q153" s="118" t="s">
        <v>695</v>
      </c>
      <c r="R153" s="61"/>
    </row>
    <row r="154" spans="1:18" x14ac:dyDescent="0.35">
      <c r="A154" s="74">
        <v>99.080399999999997</v>
      </c>
      <c r="B154" s="74">
        <v>99</v>
      </c>
      <c r="C154" s="62" t="s">
        <v>199</v>
      </c>
      <c r="D154" s="40" t="s">
        <v>201</v>
      </c>
      <c r="E154" s="116">
        <f t="shared" si="47"/>
        <v>0.73852766666666669</v>
      </c>
      <c r="F154" s="117">
        <f t="shared" si="48"/>
        <v>9.991029739888406E-2</v>
      </c>
      <c r="G154" s="117">
        <f t="shared" si="49"/>
        <v>0.13528307998240291</v>
      </c>
      <c r="H154" s="40"/>
      <c r="I154" s="61" t="s">
        <v>607</v>
      </c>
      <c r="J154" s="118" t="s">
        <v>546</v>
      </c>
      <c r="K154" s="118">
        <f>1-K153</f>
        <v>0.85389000000000004</v>
      </c>
      <c r="L154" s="118"/>
      <c r="M154" s="118"/>
      <c r="N154" s="118"/>
      <c r="O154" s="118">
        <f>1-O153</f>
        <v>0.68169299999999999</v>
      </c>
      <c r="P154" s="148">
        <v>0.68</v>
      </c>
      <c r="Q154" s="118"/>
      <c r="R154" s="61"/>
    </row>
    <row r="155" spans="1:18" x14ac:dyDescent="0.35">
      <c r="A155" s="63">
        <v>101.023</v>
      </c>
      <c r="B155" s="63">
        <v>101</v>
      </c>
      <c r="C155" s="62" t="s">
        <v>168</v>
      </c>
      <c r="D155" s="56" t="s">
        <v>34</v>
      </c>
      <c r="E155" s="142">
        <v>1</v>
      </c>
      <c r="F155" s="117"/>
      <c r="G155" s="117"/>
      <c r="H155" s="40"/>
      <c r="I155" s="61" t="s">
        <v>546</v>
      </c>
      <c r="J155" s="118" t="s">
        <v>546</v>
      </c>
      <c r="K155" s="118" t="s">
        <v>546</v>
      </c>
      <c r="L155" s="118" t="s">
        <v>546</v>
      </c>
      <c r="M155" s="118" t="s">
        <v>712</v>
      </c>
      <c r="N155" s="118" t="s">
        <v>546</v>
      </c>
      <c r="O155" s="118" t="s">
        <v>546</v>
      </c>
      <c r="P155" s="61" t="s">
        <v>546</v>
      </c>
      <c r="Q155" s="118" t="s">
        <v>696</v>
      </c>
      <c r="R155" s="61"/>
    </row>
    <row r="156" spans="1:18" x14ac:dyDescent="0.35">
      <c r="A156" s="63">
        <v>101.06</v>
      </c>
      <c r="B156" s="63">
        <v>101</v>
      </c>
      <c r="C156" s="62" t="s">
        <v>157</v>
      </c>
      <c r="D156" s="40" t="s">
        <v>27</v>
      </c>
      <c r="E156" s="116">
        <f t="shared" ref="E156:E159" si="51">AVERAGE(I156:Q156)</f>
        <v>0.69371887500000007</v>
      </c>
      <c r="F156" s="117">
        <f t="shared" ref="F156:F159" si="52">STDEV(I156:Q156)</f>
        <v>0.19665706352534223</v>
      </c>
      <c r="G156" s="117">
        <f>STDEV(I156:Q156)/AVERAGE(I156:Q156)</f>
        <v>0.2834823595153616</v>
      </c>
      <c r="H156" s="40"/>
      <c r="I156" s="61">
        <v>1</v>
      </c>
      <c r="J156" s="118" t="s">
        <v>546</v>
      </c>
      <c r="K156" s="118">
        <v>1</v>
      </c>
      <c r="L156" s="118">
        <v>0.49468299999999998</v>
      </c>
      <c r="M156" s="118">
        <v>0.54499799999999998</v>
      </c>
      <c r="N156" s="118">
        <v>0.60915300000000006</v>
      </c>
      <c r="O156" s="118">
        <v>0.62277499999999997</v>
      </c>
      <c r="P156" s="157">
        <v>0.59899999999999998</v>
      </c>
      <c r="Q156" s="118">
        <v>0.67914200000000002</v>
      </c>
      <c r="R156" s="61"/>
    </row>
    <row r="157" spans="1:18" x14ac:dyDescent="0.35">
      <c r="A157" s="74">
        <v>101.06</v>
      </c>
      <c r="B157" s="74">
        <v>101</v>
      </c>
      <c r="C157" s="62" t="s">
        <v>157</v>
      </c>
      <c r="D157" s="40" t="s">
        <v>4</v>
      </c>
      <c r="E157" s="116">
        <f t="shared" si="51"/>
        <v>0.30628112499999999</v>
      </c>
      <c r="F157" s="117">
        <f t="shared" si="52"/>
        <v>0.19665706352534285</v>
      </c>
      <c r="G157" s="117">
        <f>STDEV(I157:Q157)/AVERAGE(I157:Q157)</f>
        <v>0.64208025723211914</v>
      </c>
      <c r="H157" s="40"/>
      <c r="I157" s="61">
        <v>0</v>
      </c>
      <c r="J157" s="118" t="s">
        <v>546</v>
      </c>
      <c r="K157" s="118">
        <v>0</v>
      </c>
      <c r="L157" s="118">
        <f>1-L156</f>
        <v>0.50531700000000002</v>
      </c>
      <c r="M157" s="118">
        <f>1-M156</f>
        <v>0.45500200000000002</v>
      </c>
      <c r="N157" s="118">
        <f>1-N156</f>
        <v>0.39084699999999994</v>
      </c>
      <c r="O157" s="118">
        <f>1-O156</f>
        <v>0.37722500000000003</v>
      </c>
      <c r="P157" s="157">
        <v>0.40100000000000002</v>
      </c>
      <c r="Q157" s="118">
        <f>1-Q156</f>
        <v>0.32085799999999998</v>
      </c>
      <c r="R157" s="61"/>
    </row>
    <row r="158" spans="1:18" x14ac:dyDescent="0.35">
      <c r="A158" s="76">
        <v>101.096</v>
      </c>
      <c r="B158" s="75">
        <v>101</v>
      </c>
      <c r="C158" s="62" t="s">
        <v>339</v>
      </c>
      <c r="D158" s="40" t="s">
        <v>399</v>
      </c>
      <c r="E158" s="116">
        <f t="shared" si="51"/>
        <v>0.46897016666666663</v>
      </c>
      <c r="F158" s="117">
        <f t="shared" si="52"/>
        <v>3.7798141961830158E-2</v>
      </c>
      <c r="G158" s="117">
        <f>STDEV(I158:Q158)/AVERAGE(I158:Q158)</f>
        <v>8.0598180115572723E-2</v>
      </c>
      <c r="H158" s="40"/>
      <c r="I158" s="61" t="s">
        <v>607</v>
      </c>
      <c r="J158" s="61" t="s">
        <v>607</v>
      </c>
      <c r="K158" s="118">
        <v>0.46779700000000002</v>
      </c>
      <c r="L158" s="118">
        <v>0.52820599999999995</v>
      </c>
      <c r="M158" s="118">
        <v>0.48739300000000002</v>
      </c>
      <c r="N158" s="118">
        <f>1-N159</f>
        <v>0.45415499999999998</v>
      </c>
      <c r="O158" s="118">
        <v>0.46234999999999998</v>
      </c>
      <c r="P158" s="118">
        <v>0.41392000000000001</v>
      </c>
      <c r="Q158" s="118" t="s">
        <v>695</v>
      </c>
      <c r="R158" s="61"/>
    </row>
    <row r="159" spans="1:18" x14ac:dyDescent="0.35">
      <c r="A159" s="77">
        <v>101.096</v>
      </c>
      <c r="B159" s="72">
        <v>101</v>
      </c>
      <c r="C159" s="62" t="s">
        <v>339</v>
      </c>
      <c r="D159" s="40" t="s">
        <v>342</v>
      </c>
      <c r="E159" s="116">
        <f t="shared" si="51"/>
        <v>0.53102983333333331</v>
      </c>
      <c r="F159" s="117">
        <f t="shared" si="52"/>
        <v>3.779814196183013E-2</v>
      </c>
      <c r="G159" s="117">
        <f>STDEV(I159:Q159)/AVERAGE(I159:Q159)</f>
        <v>7.1178942479685162E-2</v>
      </c>
      <c r="H159" s="40"/>
      <c r="I159" s="61" t="s">
        <v>607</v>
      </c>
      <c r="J159" s="118"/>
      <c r="K159" s="118">
        <f>1-K158</f>
        <v>0.53220299999999998</v>
      </c>
      <c r="L159" s="118">
        <f>1-L158</f>
        <v>0.47179400000000005</v>
      </c>
      <c r="M159" s="118">
        <f>1-M158</f>
        <v>0.51260700000000003</v>
      </c>
      <c r="N159" s="118">
        <v>0.54584500000000002</v>
      </c>
      <c r="O159" s="118">
        <f>1-O158</f>
        <v>0.53764999999999996</v>
      </c>
      <c r="P159" s="118">
        <f>1-P158</f>
        <v>0.58607999999999993</v>
      </c>
      <c r="Q159" s="118"/>
      <c r="R159" s="61"/>
    </row>
    <row r="160" spans="1:18" x14ac:dyDescent="0.35">
      <c r="A160" s="63">
        <v>103.039</v>
      </c>
      <c r="B160" s="63">
        <v>103</v>
      </c>
      <c r="C160" s="62" t="s">
        <v>172</v>
      </c>
      <c r="D160" s="40" t="s">
        <v>173</v>
      </c>
      <c r="E160" s="142">
        <v>1</v>
      </c>
      <c r="F160" s="117"/>
      <c r="G160" s="117"/>
      <c r="H160" s="44"/>
      <c r="I160" s="61" t="s">
        <v>546</v>
      </c>
      <c r="J160" s="118" t="s">
        <v>546</v>
      </c>
      <c r="K160" s="118" t="s">
        <v>546</v>
      </c>
      <c r="L160" s="118" t="s">
        <v>649</v>
      </c>
      <c r="M160" s="118" t="s">
        <v>649</v>
      </c>
      <c r="N160" s="118" t="s">
        <v>649</v>
      </c>
      <c r="O160" s="118" t="s">
        <v>649</v>
      </c>
      <c r="P160" s="61" t="s">
        <v>546</v>
      </c>
      <c r="Q160" s="118" t="s">
        <v>690</v>
      </c>
      <c r="R160" s="61"/>
    </row>
    <row r="161" spans="1:18" x14ac:dyDescent="0.35">
      <c r="A161" s="63">
        <v>103.054</v>
      </c>
      <c r="B161" s="63">
        <v>103</v>
      </c>
      <c r="C161" s="62" t="s">
        <v>228</v>
      </c>
      <c r="D161" s="40" t="s">
        <v>70</v>
      </c>
      <c r="E161" s="116">
        <f t="shared" ref="E161:E163" si="53">AVERAGE(I161:Q161)</f>
        <v>1</v>
      </c>
      <c r="F161" s="117">
        <f t="shared" ref="F161:F163" si="54">STDEV(I161:Q161)</f>
        <v>0</v>
      </c>
      <c r="G161" s="117">
        <f>STDEV(I161:Q161)/AVERAGE(I161:Q161)</f>
        <v>0</v>
      </c>
      <c r="H161" s="40"/>
      <c r="I161" s="61">
        <v>1</v>
      </c>
      <c r="J161" s="118" t="s">
        <v>546</v>
      </c>
      <c r="K161" s="118" t="s">
        <v>546</v>
      </c>
      <c r="L161" s="61">
        <v>1</v>
      </c>
      <c r="M161" s="61">
        <v>1</v>
      </c>
      <c r="N161" s="118">
        <v>1</v>
      </c>
      <c r="O161" s="61">
        <v>1</v>
      </c>
      <c r="P161" s="61">
        <v>1</v>
      </c>
      <c r="Q161" s="61">
        <v>1</v>
      </c>
      <c r="R161" s="61"/>
    </row>
    <row r="162" spans="1:18" x14ac:dyDescent="0.35">
      <c r="A162" s="63">
        <v>104.04900000000001</v>
      </c>
      <c r="B162" s="63">
        <v>104</v>
      </c>
      <c r="C162" s="62" t="s">
        <v>216</v>
      </c>
      <c r="D162" s="40" t="s">
        <v>217</v>
      </c>
      <c r="E162" s="116">
        <f t="shared" si="53"/>
        <v>1</v>
      </c>
      <c r="F162" s="117">
        <f t="shared" si="54"/>
        <v>0</v>
      </c>
      <c r="G162" s="117">
        <f>STDEV(I162:Q162)/AVERAGE(I162:Q162)</f>
        <v>0</v>
      </c>
      <c r="H162" s="40"/>
      <c r="I162" s="61">
        <v>1</v>
      </c>
      <c r="J162" s="118" t="s">
        <v>546</v>
      </c>
      <c r="K162" s="118">
        <v>1</v>
      </c>
      <c r="L162" s="61">
        <v>1</v>
      </c>
      <c r="M162" s="61">
        <v>1</v>
      </c>
      <c r="N162" s="118">
        <v>1</v>
      </c>
      <c r="O162" s="61">
        <v>1</v>
      </c>
      <c r="P162" s="61">
        <v>1</v>
      </c>
      <c r="Q162" s="61">
        <v>1</v>
      </c>
      <c r="R162" s="61"/>
    </row>
    <row r="163" spans="1:18" x14ac:dyDescent="0.35">
      <c r="A163" s="63">
        <v>105.07</v>
      </c>
      <c r="B163" s="63">
        <v>105</v>
      </c>
      <c r="C163" s="62" t="s">
        <v>190</v>
      </c>
      <c r="D163" s="40" t="s">
        <v>48</v>
      </c>
      <c r="E163" s="116">
        <f t="shared" si="53"/>
        <v>1</v>
      </c>
      <c r="F163" s="117">
        <f t="shared" si="54"/>
        <v>0</v>
      </c>
      <c r="G163" s="117">
        <f>STDEV(I163:Q163)/AVERAGE(I163:Q163)</f>
        <v>0</v>
      </c>
      <c r="H163" s="40"/>
      <c r="I163" s="61">
        <v>1</v>
      </c>
      <c r="J163" s="118">
        <v>1</v>
      </c>
      <c r="K163" s="118">
        <v>1</v>
      </c>
      <c r="L163" s="118">
        <v>1</v>
      </c>
      <c r="M163" s="118">
        <v>1</v>
      </c>
      <c r="N163" s="118">
        <v>1</v>
      </c>
      <c r="O163" s="118">
        <v>1</v>
      </c>
      <c r="P163" s="61">
        <v>1</v>
      </c>
      <c r="Q163" s="118">
        <v>1</v>
      </c>
      <c r="R163" s="61"/>
    </row>
    <row r="164" spans="1:18" x14ac:dyDescent="0.35">
      <c r="A164" s="76">
        <v>106.065</v>
      </c>
      <c r="B164" s="75">
        <v>106</v>
      </c>
      <c r="C164" s="62" t="s">
        <v>340</v>
      </c>
      <c r="D164" s="40" t="s">
        <v>343</v>
      </c>
      <c r="E164" s="142">
        <v>1</v>
      </c>
      <c r="F164" s="117"/>
      <c r="G164" s="117"/>
      <c r="H164" s="40"/>
      <c r="I164" s="61" t="s">
        <v>546</v>
      </c>
      <c r="J164" s="118" t="s">
        <v>546</v>
      </c>
      <c r="K164" s="118" t="s">
        <v>546</v>
      </c>
      <c r="L164" s="61" t="s">
        <v>546</v>
      </c>
      <c r="M164" s="61" t="s">
        <v>546</v>
      </c>
      <c r="N164" s="118" t="s">
        <v>546</v>
      </c>
      <c r="O164" s="61" t="s">
        <v>546</v>
      </c>
      <c r="P164" s="61" t="s">
        <v>546</v>
      </c>
      <c r="Q164" s="61" t="s">
        <v>546</v>
      </c>
      <c r="R164" s="61"/>
    </row>
    <row r="165" spans="1:18" x14ac:dyDescent="0.35">
      <c r="A165" s="63">
        <v>107.04900000000001</v>
      </c>
      <c r="B165" s="63">
        <v>107</v>
      </c>
      <c r="C165" s="62" t="s">
        <v>187</v>
      </c>
      <c r="D165" s="40" t="s">
        <v>45</v>
      </c>
      <c r="E165" s="116">
        <f t="shared" ref="E165:E168" si="55">AVERAGE(I165:Q165)</f>
        <v>1</v>
      </c>
      <c r="F165" s="117">
        <f t="shared" ref="F165:F168" si="56">STDEV(I165:Q165)</f>
        <v>0</v>
      </c>
      <c r="G165" s="117">
        <f>STDEV(I165:Q165)/AVERAGE(I165:Q165)</f>
        <v>0</v>
      </c>
      <c r="H165" s="40"/>
      <c r="I165" s="61" t="s">
        <v>607</v>
      </c>
      <c r="J165" s="118" t="s">
        <v>607</v>
      </c>
      <c r="K165" s="118" t="s">
        <v>660</v>
      </c>
      <c r="L165" s="61">
        <v>1</v>
      </c>
      <c r="M165" s="61">
        <v>1</v>
      </c>
      <c r="N165" s="118">
        <v>1</v>
      </c>
      <c r="O165" s="61">
        <v>1</v>
      </c>
      <c r="P165" s="61">
        <v>1</v>
      </c>
      <c r="Q165" s="61">
        <v>1</v>
      </c>
      <c r="R165" s="61"/>
    </row>
    <row r="166" spans="1:18" x14ac:dyDescent="0.35">
      <c r="A166" s="63">
        <v>107.086</v>
      </c>
      <c r="B166" s="63">
        <v>107</v>
      </c>
      <c r="C166" s="62" t="s">
        <v>181</v>
      </c>
      <c r="D166" s="40" t="s">
        <v>41</v>
      </c>
      <c r="E166" s="116">
        <f t="shared" si="55"/>
        <v>0.10480921250000001</v>
      </c>
      <c r="F166" s="117">
        <f t="shared" si="56"/>
        <v>1.4410953625274656E-2</v>
      </c>
      <c r="G166" s="117">
        <f>STDEV(I166:Q166)/AVERAGE(I166:Q166)</f>
        <v>0.1374970127294359</v>
      </c>
      <c r="H166" s="40"/>
      <c r="I166" s="118">
        <v>9.8123699999999994E-2</v>
      </c>
      <c r="J166" s="118">
        <f t="shared" ref="J166:O166" si="57">1-J167-J168</f>
        <v>7.9288000000000025E-2</v>
      </c>
      <c r="K166" s="118">
        <f t="shared" si="57"/>
        <v>0.11497200000000002</v>
      </c>
      <c r="L166" s="118">
        <f t="shared" si="57"/>
        <v>0.10077699999999998</v>
      </c>
      <c r="M166" s="118">
        <f t="shared" si="57"/>
        <v>0.10272100000000006</v>
      </c>
      <c r="N166" s="118">
        <f t="shared" si="57"/>
        <v>0.12392299999999998</v>
      </c>
      <c r="O166" s="118">
        <f t="shared" si="57"/>
        <v>9.8668999999999979E-2</v>
      </c>
      <c r="P166" s="148">
        <v>0.12</v>
      </c>
      <c r="Q166" s="61" t="s">
        <v>695</v>
      </c>
      <c r="R166" s="61"/>
    </row>
    <row r="167" spans="1:18" x14ac:dyDescent="0.35">
      <c r="A167" s="74">
        <v>107.086</v>
      </c>
      <c r="B167" s="74">
        <v>107</v>
      </c>
      <c r="C167" s="62" t="s">
        <v>181</v>
      </c>
      <c r="D167" s="40" t="s">
        <v>895</v>
      </c>
      <c r="E167" s="116">
        <f t="shared" si="55"/>
        <v>0.67722450000000001</v>
      </c>
      <c r="F167" s="117">
        <f t="shared" si="56"/>
        <v>3.500172902259871E-2</v>
      </c>
      <c r="G167" s="117">
        <f>STDEV(I167:Q167)/AVERAGE(I167:Q167)</f>
        <v>5.168408559140833E-2</v>
      </c>
      <c r="H167" s="40"/>
      <c r="I167" s="118">
        <v>0.67844499999999996</v>
      </c>
      <c r="J167" s="118">
        <v>0.66320299999999999</v>
      </c>
      <c r="K167" s="118">
        <v>0.63531199999999999</v>
      </c>
      <c r="L167" s="118">
        <v>0.71316800000000002</v>
      </c>
      <c r="M167" s="118">
        <v>0.70229699999999995</v>
      </c>
      <c r="N167" s="118">
        <v>0.69464300000000001</v>
      </c>
      <c r="O167" s="118">
        <v>0.71072800000000003</v>
      </c>
      <c r="P167" s="148">
        <v>0.62</v>
      </c>
      <c r="Q167" s="61"/>
      <c r="R167" s="61"/>
    </row>
    <row r="168" spans="1:18" x14ac:dyDescent="0.35">
      <c r="A168" s="74">
        <v>107.086</v>
      </c>
      <c r="B168" s="74">
        <v>107</v>
      </c>
      <c r="C168" s="62" t="s">
        <v>181</v>
      </c>
      <c r="D168" s="40" t="s">
        <v>896</v>
      </c>
      <c r="E168" s="116">
        <f t="shared" si="55"/>
        <v>0.22867436666666668</v>
      </c>
      <c r="F168" s="117">
        <f t="shared" si="56"/>
        <v>4.5075031971813312E-2</v>
      </c>
      <c r="G168" s="117">
        <f>STDEV(I168:Q168)/AVERAGE(I168:Q168)</f>
        <v>0.19711449354320565</v>
      </c>
      <c r="H168" s="40"/>
      <c r="I168" s="118">
        <f>1-I167-I166</f>
        <v>0.22343130000000005</v>
      </c>
      <c r="J168" s="118">
        <v>0.25750899999999999</v>
      </c>
      <c r="K168" s="118">
        <v>0.24971599999999999</v>
      </c>
      <c r="L168" s="118">
        <v>0.186055</v>
      </c>
      <c r="M168" s="118">
        <v>0.19498199999999999</v>
      </c>
      <c r="N168" s="118">
        <v>0.18143400000000001</v>
      </c>
      <c r="O168" s="118">
        <v>0.19060299999999999</v>
      </c>
      <c r="P168" s="148">
        <v>0.26</v>
      </c>
      <c r="Q168" s="118">
        <v>0.31433899999999998</v>
      </c>
      <c r="R168" s="61"/>
    </row>
    <row r="169" spans="1:18" x14ac:dyDescent="0.35">
      <c r="A169" s="76">
        <v>108.044</v>
      </c>
      <c r="B169" s="75">
        <v>108</v>
      </c>
      <c r="C169" s="62" t="s">
        <v>341</v>
      </c>
      <c r="D169" s="56" t="s">
        <v>344</v>
      </c>
      <c r="E169" s="142">
        <v>0.33</v>
      </c>
      <c r="F169" s="117"/>
      <c r="G169" s="117"/>
      <c r="H169" s="40"/>
      <c r="I169" s="61" t="s">
        <v>546</v>
      </c>
      <c r="J169" s="61" t="s">
        <v>546</v>
      </c>
      <c r="K169" s="118" t="s">
        <v>546</v>
      </c>
      <c r="L169" s="118" t="s">
        <v>650</v>
      </c>
      <c r="M169" s="118" t="s">
        <v>650</v>
      </c>
      <c r="N169" s="118" t="s">
        <v>625</v>
      </c>
      <c r="O169" s="118" t="s">
        <v>650</v>
      </c>
      <c r="P169" s="61" t="s">
        <v>546</v>
      </c>
      <c r="Q169" s="118" t="s">
        <v>690</v>
      </c>
      <c r="R169" s="61"/>
    </row>
    <row r="170" spans="1:18" x14ac:dyDescent="0.35">
      <c r="A170" s="77">
        <v>108.044</v>
      </c>
      <c r="B170" s="72">
        <v>108</v>
      </c>
      <c r="C170" s="62" t="s">
        <v>341</v>
      </c>
      <c r="D170" s="40" t="s">
        <v>345</v>
      </c>
      <c r="E170" s="142">
        <v>0.33</v>
      </c>
      <c r="F170" s="117"/>
      <c r="G170" s="117"/>
      <c r="H170" s="40"/>
      <c r="I170" s="61" t="s">
        <v>546</v>
      </c>
      <c r="J170" s="61" t="s">
        <v>546</v>
      </c>
      <c r="K170" s="118" t="s">
        <v>546</v>
      </c>
      <c r="L170" s="118"/>
      <c r="M170" s="118"/>
      <c r="N170" s="118"/>
      <c r="O170" s="118"/>
      <c r="P170" s="61" t="s">
        <v>546</v>
      </c>
      <c r="Q170" s="118"/>
      <c r="R170" s="61"/>
    </row>
    <row r="171" spans="1:18" x14ac:dyDescent="0.35">
      <c r="A171" s="77">
        <v>108.044</v>
      </c>
      <c r="B171" s="72">
        <v>108</v>
      </c>
      <c r="C171" s="62" t="s">
        <v>341</v>
      </c>
      <c r="D171" s="40" t="s">
        <v>346</v>
      </c>
      <c r="E171" s="142">
        <v>0.33</v>
      </c>
      <c r="F171" s="117"/>
      <c r="G171" s="117"/>
      <c r="H171" s="40"/>
      <c r="I171" s="61" t="s">
        <v>546</v>
      </c>
      <c r="J171" s="61" t="s">
        <v>546</v>
      </c>
      <c r="K171" s="118" t="s">
        <v>546</v>
      </c>
      <c r="L171" s="118"/>
      <c r="M171" s="118"/>
      <c r="N171" s="118"/>
      <c r="O171" s="118"/>
      <c r="P171" s="61" t="s">
        <v>546</v>
      </c>
      <c r="Q171" s="118"/>
      <c r="R171" s="61"/>
    </row>
    <row r="172" spans="1:18" x14ac:dyDescent="0.35">
      <c r="A172" s="76">
        <v>108.081</v>
      </c>
      <c r="B172" s="75">
        <v>108</v>
      </c>
      <c r="C172" s="62" t="s">
        <v>350</v>
      </c>
      <c r="D172" s="40" t="s">
        <v>351</v>
      </c>
      <c r="E172" s="142">
        <v>0.5</v>
      </c>
      <c r="F172" s="117"/>
      <c r="G172" s="117"/>
      <c r="H172" s="40"/>
      <c r="I172" s="61" t="s">
        <v>546</v>
      </c>
      <c r="J172" s="61" t="s">
        <v>546</v>
      </c>
      <c r="K172" s="118" t="s">
        <v>546</v>
      </c>
      <c r="L172" s="118" t="s">
        <v>546</v>
      </c>
      <c r="M172" s="118" t="s">
        <v>546</v>
      </c>
      <c r="N172" s="118" t="s">
        <v>546</v>
      </c>
      <c r="O172" s="118" t="s">
        <v>546</v>
      </c>
      <c r="P172" s="61" t="s">
        <v>546</v>
      </c>
      <c r="Q172" s="118" t="s">
        <v>546</v>
      </c>
      <c r="R172" s="61"/>
    </row>
    <row r="173" spans="1:18" x14ac:dyDescent="0.35">
      <c r="A173" s="77">
        <v>108.081</v>
      </c>
      <c r="B173" s="72">
        <v>108</v>
      </c>
      <c r="C173" s="62" t="s">
        <v>350</v>
      </c>
      <c r="D173" s="40" t="s">
        <v>352</v>
      </c>
      <c r="E173" s="142">
        <v>0.5</v>
      </c>
      <c r="F173" s="117"/>
      <c r="G173" s="117"/>
      <c r="H173" s="40"/>
      <c r="I173" s="61" t="s">
        <v>546</v>
      </c>
      <c r="J173" s="61" t="s">
        <v>546</v>
      </c>
      <c r="K173" s="118" t="s">
        <v>546</v>
      </c>
      <c r="L173" s="118" t="s">
        <v>546</v>
      </c>
      <c r="M173" s="118" t="s">
        <v>546</v>
      </c>
      <c r="N173" s="118" t="s">
        <v>546</v>
      </c>
      <c r="O173" s="118" t="s">
        <v>546</v>
      </c>
      <c r="P173" s="61" t="s">
        <v>546</v>
      </c>
      <c r="Q173" s="118" t="s">
        <v>546</v>
      </c>
      <c r="R173" s="61"/>
    </row>
    <row r="174" spans="1:18" x14ac:dyDescent="0.35">
      <c r="A174" s="63">
        <v>109.02800000000001</v>
      </c>
      <c r="B174" s="63">
        <v>109</v>
      </c>
      <c r="C174" s="62" t="s">
        <v>171</v>
      </c>
      <c r="D174" s="40" t="s">
        <v>897</v>
      </c>
      <c r="E174" s="116">
        <f t="shared" ref="E174" si="58">AVERAGE(I174:Q174)</f>
        <v>1</v>
      </c>
      <c r="F174" s="117">
        <f t="shared" ref="F174" si="59">STDEV(I174:Q174)</f>
        <v>0</v>
      </c>
      <c r="G174" s="117">
        <f>STDEV(I174:Q174)/AVERAGE(I174:Q174)</f>
        <v>0</v>
      </c>
      <c r="H174" s="40"/>
      <c r="I174" s="61" t="s">
        <v>546</v>
      </c>
      <c r="J174" s="61" t="s">
        <v>546</v>
      </c>
      <c r="K174" s="118" t="s">
        <v>546</v>
      </c>
      <c r="L174" s="118" t="s">
        <v>546</v>
      </c>
      <c r="M174" s="118" t="s">
        <v>713</v>
      </c>
      <c r="N174" s="118">
        <v>1</v>
      </c>
      <c r="O174" s="118">
        <v>1</v>
      </c>
      <c r="P174" s="61">
        <v>1</v>
      </c>
      <c r="Q174" s="118">
        <v>1</v>
      </c>
      <c r="R174" s="61"/>
    </row>
    <row r="175" spans="1:18" x14ac:dyDescent="0.35">
      <c r="A175" s="63">
        <v>109.065</v>
      </c>
      <c r="B175" s="63">
        <v>109</v>
      </c>
      <c r="C175" s="62" t="s">
        <v>149</v>
      </c>
      <c r="D175" s="40" t="s">
        <v>150</v>
      </c>
      <c r="E175" s="142">
        <v>0.5</v>
      </c>
      <c r="F175" s="117"/>
      <c r="G175" s="117"/>
      <c r="H175" s="40"/>
      <c r="I175" s="61" t="s">
        <v>546</v>
      </c>
      <c r="J175" s="61" t="s">
        <v>546</v>
      </c>
      <c r="K175" s="118" t="s">
        <v>663</v>
      </c>
      <c r="L175" s="118" t="s">
        <v>673</v>
      </c>
      <c r="M175" s="118" t="s">
        <v>673</v>
      </c>
      <c r="N175" s="118" t="s">
        <v>626</v>
      </c>
      <c r="O175" s="118" t="s">
        <v>626</v>
      </c>
      <c r="P175" s="61" t="s">
        <v>575</v>
      </c>
      <c r="Q175" s="118" t="s">
        <v>690</v>
      </c>
      <c r="R175" s="61"/>
    </row>
    <row r="176" spans="1:18" x14ac:dyDescent="0.35">
      <c r="A176" s="74">
        <v>109.065</v>
      </c>
      <c r="B176" s="74">
        <v>109</v>
      </c>
      <c r="C176" s="62" t="s">
        <v>149</v>
      </c>
      <c r="D176" s="40" t="s">
        <v>25</v>
      </c>
      <c r="E176" s="142">
        <v>0.5</v>
      </c>
      <c r="F176" s="117"/>
      <c r="G176" s="117"/>
      <c r="H176" s="40"/>
      <c r="I176" s="61" t="s">
        <v>546</v>
      </c>
      <c r="J176" s="61" t="s">
        <v>546</v>
      </c>
      <c r="K176" s="61"/>
      <c r="L176" s="118"/>
      <c r="M176" s="118"/>
      <c r="N176" s="118"/>
      <c r="O176" s="118"/>
      <c r="P176" s="61"/>
      <c r="Q176" s="118"/>
      <c r="R176" s="61"/>
    </row>
    <row r="177" spans="1:18" x14ac:dyDescent="0.35">
      <c r="A177" s="76">
        <v>110.096</v>
      </c>
      <c r="B177" s="75">
        <v>110</v>
      </c>
      <c r="C177" s="62" t="s">
        <v>353</v>
      </c>
      <c r="D177" s="40" t="s">
        <v>354</v>
      </c>
      <c r="E177" s="142">
        <v>0.5</v>
      </c>
      <c r="F177" s="117"/>
      <c r="G177" s="117"/>
      <c r="H177" s="40"/>
      <c r="I177" s="61" t="s">
        <v>546</v>
      </c>
      <c r="J177" s="61" t="s">
        <v>546</v>
      </c>
      <c r="K177" s="118" t="s">
        <v>546</v>
      </c>
      <c r="L177" s="118" t="s">
        <v>651</v>
      </c>
      <c r="M177" s="118" t="s">
        <v>651</v>
      </c>
      <c r="N177" s="118" t="s">
        <v>577</v>
      </c>
      <c r="O177" s="118" t="s">
        <v>651</v>
      </c>
      <c r="P177" s="61" t="s">
        <v>577</v>
      </c>
      <c r="Q177" s="118" t="s">
        <v>680</v>
      </c>
      <c r="R177" s="61"/>
    </row>
    <row r="178" spans="1:18" x14ac:dyDescent="0.35">
      <c r="A178" s="77">
        <v>110.096</v>
      </c>
      <c r="B178" s="72">
        <v>110</v>
      </c>
      <c r="C178" s="62" t="s">
        <v>353</v>
      </c>
      <c r="D178" s="40" t="s">
        <v>355</v>
      </c>
      <c r="E178" s="142">
        <v>0.5</v>
      </c>
      <c r="F178" s="117"/>
      <c r="G178" s="117"/>
      <c r="H178" s="40"/>
      <c r="I178" s="61" t="s">
        <v>546</v>
      </c>
      <c r="J178" s="61" t="s">
        <v>546</v>
      </c>
      <c r="K178" s="118" t="s">
        <v>546</v>
      </c>
      <c r="L178" s="118"/>
      <c r="M178" s="118"/>
      <c r="N178" s="118"/>
      <c r="O178" s="118"/>
      <c r="P178" s="61"/>
      <c r="Q178" s="118"/>
      <c r="R178" s="61"/>
    </row>
    <row r="179" spans="1:18" x14ac:dyDescent="0.35">
      <c r="A179" s="63">
        <v>111.044</v>
      </c>
      <c r="B179" s="63">
        <v>111</v>
      </c>
      <c r="C179" s="62" t="s">
        <v>123</v>
      </c>
      <c r="D179" s="40" t="s">
        <v>122</v>
      </c>
      <c r="E179" s="142">
        <v>0.5</v>
      </c>
      <c r="F179" s="117"/>
      <c r="G179" s="117"/>
      <c r="H179" s="40" t="s">
        <v>578</v>
      </c>
      <c r="I179" s="61" t="s">
        <v>546</v>
      </c>
      <c r="J179" s="61" t="s">
        <v>546</v>
      </c>
      <c r="K179" s="118" t="s">
        <v>546</v>
      </c>
      <c r="L179" s="118" t="s">
        <v>649</v>
      </c>
      <c r="M179" s="118" t="s">
        <v>649</v>
      </c>
      <c r="N179" s="118" t="s">
        <v>649</v>
      </c>
      <c r="O179" s="118" t="s">
        <v>649</v>
      </c>
      <c r="P179" s="61"/>
      <c r="Q179" s="118" t="s">
        <v>697</v>
      </c>
      <c r="R179" s="61"/>
    </row>
    <row r="180" spans="1:18" x14ac:dyDescent="0.35">
      <c r="A180" s="74">
        <v>111.044</v>
      </c>
      <c r="B180" s="74">
        <v>111</v>
      </c>
      <c r="C180" s="62" t="s">
        <v>123</v>
      </c>
      <c r="D180" s="40" t="s">
        <v>445</v>
      </c>
      <c r="E180" s="142">
        <v>0.5</v>
      </c>
      <c r="F180" s="117"/>
      <c r="G180" s="117"/>
      <c r="H180" s="40"/>
      <c r="I180" s="61" t="s">
        <v>546</v>
      </c>
      <c r="J180" s="61" t="s">
        <v>546</v>
      </c>
      <c r="K180" s="118" t="s">
        <v>546</v>
      </c>
      <c r="L180" s="118"/>
      <c r="M180" s="118"/>
      <c r="N180" s="118"/>
      <c r="O180" s="118"/>
      <c r="P180" s="61"/>
      <c r="Q180" s="118"/>
      <c r="R180" s="61"/>
    </row>
    <row r="181" spans="1:18" x14ac:dyDescent="0.35">
      <c r="A181" s="63">
        <v>111.08</v>
      </c>
      <c r="B181" s="63">
        <v>111</v>
      </c>
      <c r="C181" s="62" t="s">
        <v>175</v>
      </c>
      <c r="D181" s="40" t="s">
        <v>35</v>
      </c>
      <c r="E181" s="116">
        <f t="shared" ref="E181:E182" si="60">AVERAGE(I181:Q181)</f>
        <v>0.55190371428571428</v>
      </c>
      <c r="F181" s="117">
        <f t="shared" ref="F181:F182" si="61">STDEV(I181:Q181)</f>
        <v>0.20180097161784114</v>
      </c>
      <c r="G181" s="117">
        <f>STDEV(I181:Q181)/AVERAGE(I181:Q181)</f>
        <v>0.36564525005782272</v>
      </c>
      <c r="H181" s="61"/>
      <c r="I181" s="61" t="s">
        <v>546</v>
      </c>
      <c r="J181" s="61" t="s">
        <v>546</v>
      </c>
      <c r="K181" s="61">
        <v>1</v>
      </c>
      <c r="L181" s="118">
        <v>0.44801200000000002</v>
      </c>
      <c r="M181" s="118">
        <v>0.50400199999999995</v>
      </c>
      <c r="N181" s="118">
        <v>0.51412800000000003</v>
      </c>
      <c r="O181" s="118">
        <v>0.50334000000000001</v>
      </c>
      <c r="P181" s="158">
        <v>0.39877800000000002</v>
      </c>
      <c r="Q181" s="118">
        <v>0.49506600000000001</v>
      </c>
      <c r="R181" s="61"/>
    </row>
    <row r="182" spans="1:18" x14ac:dyDescent="0.35">
      <c r="A182" s="74">
        <v>111.08</v>
      </c>
      <c r="B182" s="74">
        <v>111</v>
      </c>
      <c r="C182" s="62" t="s">
        <v>175</v>
      </c>
      <c r="D182" s="44" t="s">
        <v>714</v>
      </c>
      <c r="E182" s="116">
        <f t="shared" si="60"/>
        <v>0.44809628571428567</v>
      </c>
      <c r="F182" s="117">
        <f t="shared" si="61"/>
        <v>0.20180097161784125</v>
      </c>
      <c r="G182" s="117">
        <f>STDEV(I182:Q182)/AVERAGE(I182:Q182)</f>
        <v>0.45035180618862175</v>
      </c>
      <c r="H182" s="61"/>
      <c r="I182" s="61" t="s">
        <v>546</v>
      </c>
      <c r="J182" s="61" t="s">
        <v>546</v>
      </c>
      <c r="K182" s="61">
        <v>0</v>
      </c>
      <c r="L182" s="118">
        <f t="shared" ref="L182:Q182" si="62">1-L181</f>
        <v>0.55198799999999992</v>
      </c>
      <c r="M182" s="118">
        <f t="shared" si="62"/>
        <v>0.49599800000000005</v>
      </c>
      <c r="N182" s="118">
        <f t="shared" si="62"/>
        <v>0.48587199999999997</v>
      </c>
      <c r="O182" s="118">
        <f t="shared" si="62"/>
        <v>0.49665999999999999</v>
      </c>
      <c r="P182" s="159">
        <f t="shared" si="62"/>
        <v>0.60122199999999992</v>
      </c>
      <c r="Q182" s="118">
        <f t="shared" si="62"/>
        <v>0.50493399999999999</v>
      </c>
      <c r="R182" s="61"/>
    </row>
    <row r="183" spans="1:18" x14ac:dyDescent="0.35">
      <c r="A183" s="76">
        <v>112.039</v>
      </c>
      <c r="B183" s="75">
        <v>112</v>
      </c>
      <c r="C183" s="62" t="s">
        <v>347</v>
      </c>
      <c r="D183" s="40" t="s">
        <v>348</v>
      </c>
      <c r="E183" s="142">
        <v>0.5</v>
      </c>
      <c r="F183" s="117"/>
      <c r="G183" s="117"/>
      <c r="H183" s="40" t="s">
        <v>730</v>
      </c>
      <c r="I183" s="61" t="s">
        <v>546</v>
      </c>
      <c r="J183" s="61" t="s">
        <v>546</v>
      </c>
      <c r="K183" s="118" t="s">
        <v>627</v>
      </c>
      <c r="L183" s="118" t="s">
        <v>627</v>
      </c>
      <c r="M183" s="118"/>
      <c r="N183" s="118" t="s">
        <v>627</v>
      </c>
      <c r="O183" s="118" t="s">
        <v>627</v>
      </c>
      <c r="P183" s="61"/>
      <c r="Q183" s="118"/>
      <c r="R183" s="61"/>
    </row>
    <row r="184" spans="1:18" x14ac:dyDescent="0.35">
      <c r="A184" s="77">
        <v>112.039</v>
      </c>
      <c r="B184" s="72">
        <v>112</v>
      </c>
      <c r="C184" s="62" t="s">
        <v>347</v>
      </c>
      <c r="D184" s="40" t="s">
        <v>349</v>
      </c>
      <c r="E184" s="142">
        <v>0.5</v>
      </c>
      <c r="F184" s="117"/>
      <c r="G184" s="117"/>
      <c r="H184" s="40"/>
      <c r="I184" s="61" t="s">
        <v>546</v>
      </c>
      <c r="J184" s="61" t="s">
        <v>546</v>
      </c>
      <c r="K184" s="61"/>
      <c r="L184" s="118"/>
      <c r="M184" s="118"/>
      <c r="N184" s="118"/>
      <c r="O184" s="118"/>
      <c r="P184" s="61"/>
      <c r="Q184" s="118"/>
      <c r="R184" s="61"/>
    </row>
    <row r="185" spans="1:18" x14ac:dyDescent="0.35">
      <c r="A185" s="63">
        <v>113.023</v>
      </c>
      <c r="B185" s="63">
        <v>113</v>
      </c>
      <c r="C185" s="62" t="s">
        <v>164</v>
      </c>
      <c r="D185" s="56" t="s">
        <v>165</v>
      </c>
      <c r="E185" s="142">
        <v>1</v>
      </c>
      <c r="F185" s="117"/>
      <c r="G185" s="117"/>
      <c r="H185" s="40"/>
      <c r="I185" s="61" t="s">
        <v>546</v>
      </c>
      <c r="J185" s="61" t="s">
        <v>546</v>
      </c>
      <c r="K185" s="61" t="s">
        <v>546</v>
      </c>
      <c r="L185" s="118" t="s">
        <v>674</v>
      </c>
      <c r="M185" s="118" t="s">
        <v>649</v>
      </c>
      <c r="N185" s="118" t="s">
        <v>628</v>
      </c>
      <c r="O185" s="118" t="s">
        <v>546</v>
      </c>
      <c r="P185" s="61" t="s">
        <v>546</v>
      </c>
      <c r="Q185" s="118" t="s">
        <v>698</v>
      </c>
      <c r="R185" s="61"/>
    </row>
    <row r="186" spans="1:18" x14ac:dyDescent="0.35">
      <c r="A186" s="75">
        <v>113.06</v>
      </c>
      <c r="B186" s="75">
        <v>113</v>
      </c>
      <c r="C186" s="78" t="s">
        <v>155</v>
      </c>
      <c r="D186" s="44" t="s">
        <v>468</v>
      </c>
      <c r="E186" s="142">
        <v>1</v>
      </c>
      <c r="F186" s="117"/>
      <c r="G186" s="117"/>
      <c r="H186" s="44"/>
      <c r="I186" s="61" t="s">
        <v>546</v>
      </c>
      <c r="J186" s="61" t="s">
        <v>546</v>
      </c>
      <c r="K186" s="61" t="s">
        <v>546</v>
      </c>
      <c r="L186" s="61" t="s">
        <v>579</v>
      </c>
      <c r="M186" s="61" t="s">
        <v>579</v>
      </c>
      <c r="N186" s="61" t="s">
        <v>579</v>
      </c>
      <c r="O186" s="61" t="s">
        <v>579</v>
      </c>
      <c r="P186" s="61" t="s">
        <v>579</v>
      </c>
      <c r="Q186" s="118" t="s">
        <v>623</v>
      </c>
      <c r="R186" s="61"/>
    </row>
    <row r="187" spans="1:18" x14ac:dyDescent="0.35">
      <c r="A187" s="76">
        <v>113.096</v>
      </c>
      <c r="B187" s="75">
        <v>113</v>
      </c>
      <c r="C187" s="62" t="s">
        <v>356</v>
      </c>
      <c r="D187" s="40" t="s">
        <v>357</v>
      </c>
      <c r="E187" s="142">
        <v>1</v>
      </c>
      <c r="F187" s="117"/>
      <c r="G187" s="117"/>
      <c r="H187" s="40"/>
      <c r="I187" s="61" t="s">
        <v>546</v>
      </c>
      <c r="J187" s="61" t="s">
        <v>546</v>
      </c>
      <c r="K187" s="61" t="s">
        <v>546</v>
      </c>
      <c r="L187" s="118" t="s">
        <v>546</v>
      </c>
      <c r="M187" s="118" t="s">
        <v>546</v>
      </c>
      <c r="N187" s="61" t="s">
        <v>579</v>
      </c>
      <c r="O187" s="61" t="s">
        <v>579</v>
      </c>
      <c r="P187" s="61" t="s">
        <v>579</v>
      </c>
      <c r="Q187" s="118" t="s">
        <v>546</v>
      </c>
      <c r="R187" s="61"/>
    </row>
    <row r="188" spans="1:18" x14ac:dyDescent="0.35">
      <c r="A188" s="76">
        <v>114.01900000000001</v>
      </c>
      <c r="B188" s="75">
        <v>114</v>
      </c>
      <c r="C188" s="62" t="s">
        <v>358</v>
      </c>
      <c r="D188" s="40" t="s">
        <v>359</v>
      </c>
      <c r="E188" s="142">
        <v>1</v>
      </c>
      <c r="F188" s="117"/>
      <c r="G188" s="117"/>
      <c r="H188" s="40"/>
      <c r="I188" s="61" t="s">
        <v>546</v>
      </c>
      <c r="J188" s="61" t="s">
        <v>546</v>
      </c>
      <c r="K188" s="61" t="s">
        <v>546</v>
      </c>
      <c r="L188" s="118" t="s">
        <v>546</v>
      </c>
      <c r="M188" s="118" t="s">
        <v>546</v>
      </c>
      <c r="N188" s="118" t="s">
        <v>546</v>
      </c>
      <c r="O188" s="118" t="s">
        <v>546</v>
      </c>
      <c r="P188" s="61" t="s">
        <v>546</v>
      </c>
      <c r="Q188" s="118" t="s">
        <v>546</v>
      </c>
      <c r="R188" s="61"/>
    </row>
    <row r="189" spans="1:18" x14ac:dyDescent="0.35">
      <c r="A189" s="63">
        <v>115.039</v>
      </c>
      <c r="B189" s="63">
        <v>115</v>
      </c>
      <c r="C189" s="62" t="s">
        <v>167</v>
      </c>
      <c r="D189" s="40" t="s">
        <v>809</v>
      </c>
      <c r="E189" s="142">
        <v>0.5</v>
      </c>
      <c r="F189" s="117"/>
      <c r="G189" s="117"/>
      <c r="H189" s="40" t="s">
        <v>731</v>
      </c>
      <c r="I189" s="61" t="s">
        <v>546</v>
      </c>
      <c r="J189" s="61" t="s">
        <v>546</v>
      </c>
      <c r="K189" s="61" t="s">
        <v>546</v>
      </c>
      <c r="L189" s="118" t="s">
        <v>675</v>
      </c>
      <c r="M189" s="118"/>
      <c r="N189" s="118" t="s">
        <v>629</v>
      </c>
      <c r="O189" s="118" t="s">
        <v>652</v>
      </c>
      <c r="P189" s="61" t="s">
        <v>580</v>
      </c>
      <c r="Q189" s="118" t="s">
        <v>652</v>
      </c>
      <c r="R189" s="61"/>
    </row>
    <row r="190" spans="1:18" x14ac:dyDescent="0.35">
      <c r="A190" s="63">
        <v>115.075</v>
      </c>
      <c r="B190" s="63">
        <v>115</v>
      </c>
      <c r="C190" s="62" t="s">
        <v>194</v>
      </c>
      <c r="D190" s="40" t="s">
        <v>52</v>
      </c>
      <c r="E190" s="116">
        <f t="shared" ref="E190:E194" si="63">AVERAGE(I190:Q190)</f>
        <v>0.45900050000000003</v>
      </c>
      <c r="F190" s="117">
        <f t="shared" ref="F190:F194" si="64">STDEV(I190:Q190)</f>
        <v>1.1188550598714726E-2</v>
      </c>
      <c r="G190" s="117">
        <f>STDEV(I190:Q190)/AVERAGE(I190:Q190)</f>
        <v>2.4375900677046595E-2</v>
      </c>
      <c r="H190" s="40" t="s">
        <v>581</v>
      </c>
      <c r="I190" s="61" t="s">
        <v>546</v>
      </c>
      <c r="J190" s="61" t="s">
        <v>546</v>
      </c>
      <c r="K190" s="61" t="s">
        <v>546</v>
      </c>
      <c r="L190" s="118" t="s">
        <v>653</v>
      </c>
      <c r="M190" s="118" t="s">
        <v>653</v>
      </c>
      <c r="N190" s="118">
        <v>0.45108900000000002</v>
      </c>
      <c r="O190" s="118" t="s">
        <v>653</v>
      </c>
      <c r="P190" s="118">
        <v>0.46691199999999999</v>
      </c>
      <c r="Q190" s="118" t="s">
        <v>623</v>
      </c>
      <c r="R190" s="61"/>
    </row>
    <row r="191" spans="1:18" x14ac:dyDescent="0.35">
      <c r="A191" s="74">
        <v>115.075</v>
      </c>
      <c r="B191" s="74">
        <v>115</v>
      </c>
      <c r="C191" s="62" t="s">
        <v>194</v>
      </c>
      <c r="D191" s="40" t="s">
        <v>53</v>
      </c>
      <c r="E191" s="116">
        <f t="shared" si="63"/>
        <v>0.54099949999999997</v>
      </c>
      <c r="F191" s="117">
        <f t="shared" si="64"/>
        <v>1.1188550598714686E-2</v>
      </c>
      <c r="G191" s="117">
        <f>STDEV(I191:Q191)/AVERAGE(I191:Q191)</f>
        <v>2.0681258667918707E-2</v>
      </c>
      <c r="H191" s="40"/>
      <c r="I191" s="61" t="s">
        <v>546</v>
      </c>
      <c r="J191" s="61" t="s">
        <v>546</v>
      </c>
      <c r="K191" s="61" t="s">
        <v>546</v>
      </c>
      <c r="L191" s="118"/>
      <c r="M191" s="118"/>
      <c r="N191" s="118">
        <f>1-N190</f>
        <v>0.54891099999999993</v>
      </c>
      <c r="O191" s="118"/>
      <c r="P191" s="118">
        <f>1-P190</f>
        <v>0.53308800000000001</v>
      </c>
      <c r="Q191" s="118"/>
      <c r="R191" s="61"/>
    </row>
    <row r="192" spans="1:18" x14ac:dyDescent="0.35">
      <c r="A192" s="76">
        <v>115.11199999999999</v>
      </c>
      <c r="B192" s="75">
        <v>115</v>
      </c>
      <c r="C192" s="62" t="s">
        <v>360</v>
      </c>
      <c r="D192" s="40" t="s">
        <v>361</v>
      </c>
      <c r="E192" s="116">
        <f t="shared" si="63"/>
        <v>0.12694549999999999</v>
      </c>
      <c r="F192" s="117">
        <f t="shared" si="64"/>
        <v>4.3120256813551895E-2</v>
      </c>
      <c r="G192" s="117">
        <f>STDEV(I192:Q192)/AVERAGE(I192:Q192)</f>
        <v>0.33967534740145888</v>
      </c>
      <c r="H192" s="40"/>
      <c r="I192" s="61" t="s">
        <v>607</v>
      </c>
      <c r="J192" s="61" t="s">
        <v>607</v>
      </c>
      <c r="K192" s="61" t="s">
        <v>660</v>
      </c>
      <c r="L192" s="118">
        <v>0.102143</v>
      </c>
      <c r="M192" s="118" t="s">
        <v>715</v>
      </c>
      <c r="N192" s="118">
        <v>0.106683</v>
      </c>
      <c r="O192" s="118">
        <v>0.10742500000000001</v>
      </c>
      <c r="P192" s="118">
        <v>0.19153100000000001</v>
      </c>
      <c r="Q192" s="118" t="s">
        <v>699</v>
      </c>
      <c r="R192" s="61"/>
    </row>
    <row r="193" spans="1:18" x14ac:dyDescent="0.35">
      <c r="A193" s="77">
        <v>115.11199999999999</v>
      </c>
      <c r="B193" s="72">
        <v>115</v>
      </c>
      <c r="C193" s="62" t="s">
        <v>360</v>
      </c>
      <c r="D193" s="40" t="s">
        <v>362</v>
      </c>
      <c r="E193" s="116">
        <f t="shared" si="63"/>
        <v>0.62886700000000006</v>
      </c>
      <c r="F193" s="117">
        <f t="shared" si="64"/>
        <v>3.4379436295553178E-2</v>
      </c>
      <c r="G193" s="117">
        <f>STDEV(I193:Q193)/AVERAGE(I193:Q193)</f>
        <v>5.466885095823628E-2</v>
      </c>
      <c r="H193" s="40"/>
      <c r="I193" s="61" t="s">
        <v>607</v>
      </c>
      <c r="J193" s="61"/>
      <c r="K193" s="61"/>
      <c r="L193" s="118">
        <v>0.60915300000000006</v>
      </c>
      <c r="M193" s="61"/>
      <c r="N193" s="118">
        <v>0.61351500000000003</v>
      </c>
      <c r="O193" s="118">
        <v>0.68036099999999999</v>
      </c>
      <c r="P193" s="118">
        <v>0.61243899999999996</v>
      </c>
      <c r="Q193" s="118"/>
      <c r="R193" s="61"/>
    </row>
    <row r="194" spans="1:18" x14ac:dyDescent="0.35">
      <c r="A194" s="77">
        <v>115.11199999999999</v>
      </c>
      <c r="B194" s="72">
        <v>115</v>
      </c>
      <c r="C194" s="62" t="s">
        <v>360</v>
      </c>
      <c r="D194" s="40" t="s">
        <v>401</v>
      </c>
      <c r="E194" s="116">
        <f t="shared" si="63"/>
        <v>0.2441875</v>
      </c>
      <c r="F194" s="117">
        <f t="shared" si="64"/>
        <v>4.6874160938268156E-2</v>
      </c>
      <c r="G194" s="117">
        <f>STDEV(I194:Q194)/AVERAGE(I194:Q194)</f>
        <v>0.191959706939414</v>
      </c>
      <c r="H194" s="40" t="s">
        <v>1551</v>
      </c>
      <c r="I194" s="61" t="s">
        <v>607</v>
      </c>
      <c r="J194" s="61"/>
      <c r="K194" s="61"/>
      <c r="L194" s="118">
        <f>1-L192-L193</f>
        <v>0.28870399999999996</v>
      </c>
      <c r="M194" s="61"/>
      <c r="N194" s="118">
        <f>1-N192-N193</f>
        <v>0.279802</v>
      </c>
      <c r="O194" s="118">
        <f>1-O192-O193</f>
        <v>0.21221400000000001</v>
      </c>
      <c r="P194" s="118">
        <f>1-P192-P193</f>
        <v>0.19603000000000004</v>
      </c>
      <c r="Q194" s="118"/>
      <c r="R194" s="61"/>
    </row>
    <row r="195" spans="1:18" x14ac:dyDescent="0.35">
      <c r="A195" s="75">
        <v>117.05500000000001</v>
      </c>
      <c r="B195" s="66">
        <v>117</v>
      </c>
      <c r="C195" s="62" t="s">
        <v>244</v>
      </c>
      <c r="D195" s="56" t="s">
        <v>84</v>
      </c>
      <c r="E195" s="142">
        <v>1</v>
      </c>
      <c r="F195" s="117"/>
      <c r="G195" s="117"/>
      <c r="H195" s="40"/>
      <c r="I195" s="61" t="s">
        <v>546</v>
      </c>
      <c r="J195" s="61" t="s">
        <v>546</v>
      </c>
      <c r="K195" s="61" t="s">
        <v>546</v>
      </c>
      <c r="L195" s="61" t="s">
        <v>630</v>
      </c>
      <c r="M195" s="61" t="s">
        <v>649</v>
      </c>
      <c r="N195" s="61" t="s">
        <v>630</v>
      </c>
      <c r="O195" s="61" t="s">
        <v>630</v>
      </c>
      <c r="P195" s="118" t="s">
        <v>582</v>
      </c>
      <c r="Q195" s="61" t="s">
        <v>700</v>
      </c>
      <c r="R195" s="61"/>
    </row>
    <row r="196" spans="1:18" x14ac:dyDescent="0.35">
      <c r="A196" s="63">
        <v>117.07</v>
      </c>
      <c r="B196" s="63">
        <v>117</v>
      </c>
      <c r="C196" s="62" t="s">
        <v>213</v>
      </c>
      <c r="D196" s="40" t="s">
        <v>64</v>
      </c>
      <c r="E196" s="116">
        <f t="shared" ref="E196:E198" si="65">AVERAGE(I196:Q196)</f>
        <v>0.95914125000000006</v>
      </c>
      <c r="F196" s="117">
        <f t="shared" ref="F196:F198" si="66">STDEV(I196:Q196)</f>
        <v>3.4650064282562502E-2</v>
      </c>
      <c r="G196" s="117">
        <f>STDEV(I196:Q196)/AVERAGE(I196:Q196)</f>
        <v>3.6126132915837474E-2</v>
      </c>
      <c r="H196" s="40"/>
      <c r="I196" s="61">
        <v>1</v>
      </c>
      <c r="J196" s="61" t="s">
        <v>546</v>
      </c>
      <c r="K196" s="61">
        <v>1</v>
      </c>
      <c r="L196" s="118">
        <v>0.93016200000000004</v>
      </c>
      <c r="M196" s="118">
        <v>0.93289699999999998</v>
      </c>
      <c r="N196" s="118">
        <v>0.92705300000000002</v>
      </c>
      <c r="O196" s="118">
        <v>0.93111500000000003</v>
      </c>
      <c r="P196" s="61">
        <v>1</v>
      </c>
      <c r="Q196" s="118">
        <v>0.95190300000000005</v>
      </c>
      <c r="R196" s="61"/>
    </row>
    <row r="197" spans="1:18" x14ac:dyDescent="0.35">
      <c r="A197" s="72">
        <v>117.07</v>
      </c>
      <c r="B197" s="72">
        <v>117</v>
      </c>
      <c r="C197" s="62" t="s">
        <v>213</v>
      </c>
      <c r="D197" s="40" t="s">
        <v>631</v>
      </c>
      <c r="E197" s="116">
        <f t="shared" si="65"/>
        <v>4.0858749999999985E-2</v>
      </c>
      <c r="F197" s="117">
        <f t="shared" si="66"/>
        <v>3.4650064282562502E-2</v>
      </c>
      <c r="G197" s="117">
        <f>STDEV(I197:Q197)/AVERAGE(I197:Q197)</f>
        <v>0.84804513800746506</v>
      </c>
      <c r="H197" s="40"/>
      <c r="I197" s="61">
        <v>0</v>
      </c>
      <c r="J197" s="61" t="s">
        <v>546</v>
      </c>
      <c r="K197" s="61">
        <v>0</v>
      </c>
      <c r="L197" s="118">
        <f>1-L196</f>
        <v>6.9837999999999956E-2</v>
      </c>
      <c r="M197" s="118">
        <f>1-M196</f>
        <v>6.7103000000000024E-2</v>
      </c>
      <c r="N197" s="118">
        <f>1-N196</f>
        <v>7.2946999999999984E-2</v>
      </c>
      <c r="O197" s="118">
        <f>1-O196</f>
        <v>6.8884999999999974E-2</v>
      </c>
      <c r="P197" s="118">
        <v>0</v>
      </c>
      <c r="Q197" s="118">
        <f>1-Q196</f>
        <v>4.8096999999999945E-2</v>
      </c>
      <c r="R197" s="61"/>
    </row>
    <row r="198" spans="1:18" x14ac:dyDescent="0.35">
      <c r="A198" s="63">
        <v>117.09099999999999</v>
      </c>
      <c r="B198" s="63">
        <v>117</v>
      </c>
      <c r="C198" s="62" t="s">
        <v>222</v>
      </c>
      <c r="D198" s="40" t="s">
        <v>97</v>
      </c>
      <c r="E198" s="116">
        <f t="shared" si="65"/>
        <v>1</v>
      </c>
      <c r="F198" s="117">
        <f t="shared" si="66"/>
        <v>0</v>
      </c>
      <c r="G198" s="117">
        <f>STDEV(I198:Q198)/AVERAGE(I198:Q198)</f>
        <v>0</v>
      </c>
      <c r="H198" s="40" t="s">
        <v>632</v>
      </c>
      <c r="I198" s="61" t="s">
        <v>546</v>
      </c>
      <c r="J198" s="61" t="s">
        <v>546</v>
      </c>
      <c r="K198" s="61" t="s">
        <v>664</v>
      </c>
      <c r="L198" s="118" t="s">
        <v>654</v>
      </c>
      <c r="M198" s="118" t="s">
        <v>716</v>
      </c>
      <c r="N198" s="118">
        <v>1</v>
      </c>
      <c r="O198" s="118" t="s">
        <v>654</v>
      </c>
      <c r="P198" s="118">
        <v>1</v>
      </c>
      <c r="Q198" s="118" t="s">
        <v>701</v>
      </c>
      <c r="R198" s="61"/>
    </row>
    <row r="199" spans="1:18" x14ac:dyDescent="0.35">
      <c r="A199" s="76">
        <v>118.05</v>
      </c>
      <c r="B199" s="75">
        <v>118</v>
      </c>
      <c r="C199" s="62" t="s">
        <v>363</v>
      </c>
      <c r="D199" s="40" t="s">
        <v>366</v>
      </c>
      <c r="E199" s="142">
        <v>1</v>
      </c>
      <c r="F199" s="117"/>
      <c r="G199" s="117"/>
      <c r="H199" s="40" t="s">
        <v>583</v>
      </c>
      <c r="I199" s="61" t="s">
        <v>546</v>
      </c>
      <c r="J199" s="61" t="s">
        <v>546</v>
      </c>
      <c r="K199" s="61" t="s">
        <v>546</v>
      </c>
      <c r="L199" s="118"/>
      <c r="M199" s="118" t="s">
        <v>717</v>
      </c>
      <c r="N199" s="118" t="s">
        <v>633</v>
      </c>
      <c r="O199" s="118" t="s">
        <v>546</v>
      </c>
      <c r="P199" s="61"/>
      <c r="Q199" s="118" t="s">
        <v>702</v>
      </c>
      <c r="R199" s="61"/>
    </row>
    <row r="200" spans="1:18" x14ac:dyDescent="0.35">
      <c r="A200" s="76">
        <v>118.065</v>
      </c>
      <c r="B200" s="75">
        <v>118</v>
      </c>
      <c r="C200" s="62" t="s">
        <v>364</v>
      </c>
      <c r="D200" s="40" t="s">
        <v>402</v>
      </c>
      <c r="E200" s="155">
        <v>1</v>
      </c>
      <c r="F200" s="117"/>
      <c r="G200" s="117"/>
      <c r="H200" s="40"/>
      <c r="I200" s="61" t="s">
        <v>546</v>
      </c>
      <c r="J200" s="61" t="s">
        <v>546</v>
      </c>
      <c r="K200" s="61" t="s">
        <v>546</v>
      </c>
      <c r="L200" s="118"/>
      <c r="M200" s="118" t="s">
        <v>718</v>
      </c>
      <c r="N200" s="118" t="s">
        <v>607</v>
      </c>
      <c r="O200" s="118" t="s">
        <v>607</v>
      </c>
      <c r="P200" s="61">
        <v>0</v>
      </c>
      <c r="Q200" s="118" t="s">
        <v>703</v>
      </c>
      <c r="R200" s="61"/>
    </row>
    <row r="201" spans="1:18" x14ac:dyDescent="0.35">
      <c r="A201" s="63">
        <v>119.04900000000001</v>
      </c>
      <c r="B201" s="63">
        <v>119</v>
      </c>
      <c r="C201" s="62" t="s">
        <v>209</v>
      </c>
      <c r="D201" s="40" t="s">
        <v>61</v>
      </c>
      <c r="E201" s="116">
        <f t="shared" ref="E201:E204" si="67">AVERAGE(I201:Q201)</f>
        <v>1</v>
      </c>
      <c r="F201" s="117">
        <f t="shared" ref="F201:F204" si="68">STDEV(I201:Q201)</f>
        <v>0</v>
      </c>
      <c r="G201" s="117">
        <f>STDEV(I201:Q201)/AVERAGE(I201:Q201)</f>
        <v>0</v>
      </c>
      <c r="H201" s="40"/>
      <c r="I201" s="61">
        <v>1</v>
      </c>
      <c r="J201" s="61" t="s">
        <v>546</v>
      </c>
      <c r="K201" s="61">
        <v>1</v>
      </c>
      <c r="L201" s="118">
        <v>1</v>
      </c>
      <c r="M201" s="118">
        <v>1</v>
      </c>
      <c r="N201" s="118">
        <v>1</v>
      </c>
      <c r="O201" s="118">
        <v>1</v>
      </c>
      <c r="P201" s="61">
        <v>1</v>
      </c>
      <c r="Q201" s="118">
        <v>1</v>
      </c>
      <c r="R201" s="61"/>
    </row>
    <row r="202" spans="1:18" x14ac:dyDescent="0.35">
      <c r="A202" s="63">
        <v>119.086</v>
      </c>
      <c r="B202" s="63">
        <v>119</v>
      </c>
      <c r="C202" s="62" t="s">
        <v>207</v>
      </c>
      <c r="D202" s="40" t="s">
        <v>59</v>
      </c>
      <c r="E202" s="116">
        <f t="shared" si="67"/>
        <v>0.1328224375</v>
      </c>
      <c r="F202" s="117">
        <f t="shared" si="68"/>
        <v>0.15416028790216033</v>
      </c>
      <c r="G202" s="117">
        <f>STDEV(I202:Q202)/AVERAGE(I202:Q202)</f>
        <v>1.1606494414933495</v>
      </c>
      <c r="H202" s="40"/>
      <c r="I202" s="61">
        <v>0</v>
      </c>
      <c r="J202" s="61" t="s">
        <v>546</v>
      </c>
      <c r="K202" s="61">
        <v>0.5</v>
      </c>
      <c r="L202" s="118">
        <v>6.8565899999999999E-2</v>
      </c>
      <c r="M202" s="118">
        <v>0.122283</v>
      </c>
      <c r="N202" s="118">
        <v>6.6279500000000005E-2</v>
      </c>
      <c r="O202" s="118">
        <v>6.6665100000000005E-2</v>
      </c>
      <c r="P202" s="118">
        <v>0.10372199999999999</v>
      </c>
      <c r="Q202" s="118">
        <v>0.13506399999999999</v>
      </c>
      <c r="R202" s="61"/>
    </row>
    <row r="203" spans="1:18" x14ac:dyDescent="0.35">
      <c r="A203" s="74">
        <v>119.086</v>
      </c>
      <c r="B203" s="74">
        <v>119</v>
      </c>
      <c r="C203" s="62" t="s">
        <v>207</v>
      </c>
      <c r="D203" s="40" t="s">
        <v>60</v>
      </c>
      <c r="E203" s="116">
        <f t="shared" si="67"/>
        <v>0.84055396250000003</v>
      </c>
      <c r="F203" s="117">
        <f t="shared" si="68"/>
        <v>0.14667082016885813</v>
      </c>
      <c r="G203" s="117">
        <f>STDEV(I203:Q203)/AVERAGE(I203:Q203)</f>
        <v>0.17449304472091895</v>
      </c>
      <c r="H203" s="44"/>
      <c r="I203" s="61">
        <v>1</v>
      </c>
      <c r="J203" s="61" t="s">
        <v>546</v>
      </c>
      <c r="K203" s="61">
        <v>0.5</v>
      </c>
      <c r="L203" s="118">
        <f>1-L202-L204</f>
        <v>0.91815480000000005</v>
      </c>
      <c r="M203" s="118">
        <f>1-M202-M204</f>
        <v>0.86303449999999993</v>
      </c>
      <c r="N203" s="118">
        <v>0.87664500000000001</v>
      </c>
      <c r="O203" s="118">
        <v>0.87597000000000003</v>
      </c>
      <c r="P203" s="118">
        <v>0.83998300000000004</v>
      </c>
      <c r="Q203" s="118">
        <f>1-Q202-Q204</f>
        <v>0.85064440000000008</v>
      </c>
      <c r="R203" s="61"/>
    </row>
    <row r="204" spans="1:18" x14ac:dyDescent="0.35">
      <c r="A204" s="74">
        <v>119.086</v>
      </c>
      <c r="B204" s="74">
        <v>119</v>
      </c>
      <c r="C204" s="62" t="s">
        <v>207</v>
      </c>
      <c r="D204" s="40" t="s">
        <v>290</v>
      </c>
      <c r="E204" s="116">
        <f t="shared" si="67"/>
        <v>2.6274712499999985E-2</v>
      </c>
      <c r="F204" s="117">
        <f t="shared" si="68"/>
        <v>2.5310339719763156E-2</v>
      </c>
      <c r="G204" s="117">
        <f>STDEV(I204:Q204)/AVERAGE(I204:Q204)</f>
        <v>0.96329654300739431</v>
      </c>
      <c r="H204" s="40"/>
      <c r="I204" s="61">
        <v>0</v>
      </c>
      <c r="J204" s="61" t="s">
        <v>546</v>
      </c>
      <c r="K204" s="61">
        <v>0</v>
      </c>
      <c r="L204" s="118">
        <v>1.3279300000000001E-2</v>
      </c>
      <c r="M204" s="118">
        <v>1.4682499999999999E-2</v>
      </c>
      <c r="N204" s="118">
        <f>1-N202-N203</f>
        <v>5.7075499999999946E-2</v>
      </c>
      <c r="O204" s="118">
        <f>1-O202-O203</f>
        <v>5.7364899999999941E-2</v>
      </c>
      <c r="P204" s="118">
        <v>5.35039E-2</v>
      </c>
      <c r="Q204" s="118">
        <v>1.42916E-2</v>
      </c>
      <c r="R204" s="61"/>
    </row>
    <row r="205" spans="1:18" x14ac:dyDescent="0.35">
      <c r="A205" s="76">
        <v>120.081</v>
      </c>
      <c r="B205" s="75">
        <v>120</v>
      </c>
      <c r="C205" s="62" t="s">
        <v>365</v>
      </c>
      <c r="D205" s="40" t="s">
        <v>367</v>
      </c>
      <c r="E205" s="142">
        <v>1</v>
      </c>
      <c r="F205" s="117"/>
      <c r="G205" s="117"/>
      <c r="H205" s="40"/>
      <c r="I205" s="61" t="s">
        <v>546</v>
      </c>
      <c r="J205" s="61" t="s">
        <v>546</v>
      </c>
      <c r="K205" s="61" t="s">
        <v>546</v>
      </c>
      <c r="L205" s="118" t="s">
        <v>546</v>
      </c>
      <c r="M205" s="118" t="s">
        <v>546</v>
      </c>
      <c r="N205" s="118" t="s">
        <v>546</v>
      </c>
      <c r="O205" s="118" t="s">
        <v>546</v>
      </c>
      <c r="P205" s="61" t="s">
        <v>546</v>
      </c>
      <c r="Q205" s="118" t="s">
        <v>546</v>
      </c>
      <c r="R205" s="61"/>
    </row>
    <row r="206" spans="1:18" x14ac:dyDescent="0.35">
      <c r="A206" s="63">
        <v>121.065</v>
      </c>
      <c r="B206" s="63">
        <v>121</v>
      </c>
      <c r="C206" s="62" t="s">
        <v>188</v>
      </c>
      <c r="D206" s="40" t="s">
        <v>46</v>
      </c>
      <c r="E206" s="142">
        <v>1</v>
      </c>
      <c r="F206" s="117"/>
      <c r="G206" s="117"/>
      <c r="H206" s="40" t="s">
        <v>1707</v>
      </c>
      <c r="I206" s="61" t="s">
        <v>607</v>
      </c>
      <c r="J206" s="61" t="s">
        <v>607</v>
      </c>
      <c r="K206" s="61" t="s">
        <v>546</v>
      </c>
      <c r="L206" s="118" t="s">
        <v>676</v>
      </c>
      <c r="M206" s="118" t="s">
        <v>676</v>
      </c>
      <c r="N206" s="118"/>
      <c r="O206" s="118"/>
      <c r="P206" s="61"/>
      <c r="Q206" s="118"/>
      <c r="R206" s="61"/>
    </row>
    <row r="207" spans="1:18" x14ac:dyDescent="0.35">
      <c r="A207" s="63">
        <v>121.101</v>
      </c>
      <c r="B207" s="63">
        <v>121</v>
      </c>
      <c r="C207" s="62" t="s">
        <v>197</v>
      </c>
      <c r="D207" s="40" t="s">
        <v>55</v>
      </c>
      <c r="E207" s="116">
        <f t="shared" ref="E207" si="69">AVERAGE(I207:Q207)</f>
        <v>1</v>
      </c>
      <c r="F207" s="117">
        <f t="shared" ref="F207" si="70">STDEV(I207:Q207)</f>
        <v>0</v>
      </c>
      <c r="G207" s="117">
        <f>STDEV(I207:Q207)/AVERAGE(I207:Q207)</f>
        <v>0</v>
      </c>
      <c r="H207" s="40"/>
      <c r="I207" s="61">
        <v>1</v>
      </c>
      <c r="J207" s="61">
        <v>1</v>
      </c>
      <c r="K207" s="61">
        <v>1</v>
      </c>
      <c r="L207" s="118">
        <v>1</v>
      </c>
      <c r="M207" s="118">
        <v>1</v>
      </c>
      <c r="N207" s="118">
        <v>1</v>
      </c>
      <c r="O207" s="118">
        <v>1</v>
      </c>
      <c r="P207" s="118">
        <v>1</v>
      </c>
      <c r="Q207" s="118">
        <v>1</v>
      </c>
      <c r="R207" s="61"/>
    </row>
    <row r="208" spans="1:18" x14ac:dyDescent="0.35">
      <c r="A208" s="63">
        <v>123.044</v>
      </c>
      <c r="B208" s="63">
        <v>123</v>
      </c>
      <c r="C208" s="62" t="s">
        <v>166</v>
      </c>
      <c r="D208" s="40" t="s">
        <v>476</v>
      </c>
      <c r="E208" s="142">
        <v>1</v>
      </c>
      <c r="F208" s="117"/>
      <c r="G208" s="117"/>
      <c r="H208" s="40" t="s">
        <v>1708</v>
      </c>
      <c r="I208" s="61" t="s">
        <v>546</v>
      </c>
      <c r="J208" s="61" t="s">
        <v>546</v>
      </c>
      <c r="K208" s="61" t="s">
        <v>546</v>
      </c>
      <c r="L208" s="118" t="s">
        <v>677</v>
      </c>
      <c r="M208" s="118" t="s">
        <v>698</v>
      </c>
      <c r="N208" s="118"/>
      <c r="O208" s="118"/>
      <c r="P208" s="61"/>
      <c r="Q208" s="118"/>
      <c r="R208" s="61"/>
    </row>
    <row r="209" spans="1:18" x14ac:dyDescent="0.35">
      <c r="A209" s="63">
        <v>123.08</v>
      </c>
      <c r="B209" s="63">
        <v>123</v>
      </c>
      <c r="C209" s="62" t="s">
        <v>178</v>
      </c>
      <c r="D209" s="40" t="s">
        <v>38</v>
      </c>
      <c r="E209" s="142">
        <v>0.5</v>
      </c>
      <c r="F209" s="117"/>
      <c r="G209" s="117"/>
      <c r="H209" s="40" t="s">
        <v>1708</v>
      </c>
      <c r="I209" s="61" t="s">
        <v>546</v>
      </c>
      <c r="J209" s="61" t="s">
        <v>546</v>
      </c>
      <c r="K209" s="61"/>
      <c r="L209" s="118" t="s">
        <v>677</v>
      </c>
      <c r="M209" s="118" t="s">
        <v>677</v>
      </c>
      <c r="N209" s="118"/>
      <c r="O209" s="118"/>
      <c r="P209" s="61"/>
      <c r="Q209" s="118"/>
      <c r="R209" s="61"/>
    </row>
    <row r="210" spans="1:18" x14ac:dyDescent="0.35">
      <c r="A210" s="74">
        <v>123.08</v>
      </c>
      <c r="B210" s="74">
        <v>123</v>
      </c>
      <c r="C210" s="62" t="s">
        <v>178</v>
      </c>
      <c r="D210" s="40" t="s">
        <v>39</v>
      </c>
      <c r="E210" s="142">
        <v>0.5</v>
      </c>
      <c r="F210" s="117"/>
      <c r="G210" s="117"/>
      <c r="H210" s="40"/>
      <c r="I210" s="61" t="s">
        <v>546</v>
      </c>
      <c r="J210" s="61" t="s">
        <v>546</v>
      </c>
      <c r="K210" s="61"/>
      <c r="L210" s="118"/>
      <c r="M210" s="118"/>
      <c r="N210" s="118"/>
      <c r="O210" s="118"/>
      <c r="P210" s="61"/>
      <c r="Q210" s="118"/>
      <c r="R210" s="61"/>
    </row>
    <row r="211" spans="1:18" x14ac:dyDescent="0.35">
      <c r="A211" s="63">
        <v>124.039</v>
      </c>
      <c r="B211" s="66">
        <v>124</v>
      </c>
      <c r="C211" s="62" t="s">
        <v>245</v>
      </c>
      <c r="D211" s="40" t="s">
        <v>85</v>
      </c>
      <c r="E211" s="142">
        <v>1</v>
      </c>
      <c r="F211" s="117"/>
      <c r="G211" s="117"/>
      <c r="H211" s="40"/>
      <c r="I211" s="61" t="s">
        <v>546</v>
      </c>
      <c r="J211" s="61" t="s">
        <v>546</v>
      </c>
      <c r="K211" s="61" t="s">
        <v>546</v>
      </c>
      <c r="L211" s="118" t="s">
        <v>546</v>
      </c>
      <c r="M211" s="118" t="s">
        <v>546</v>
      </c>
      <c r="N211" s="118" t="s">
        <v>546</v>
      </c>
      <c r="O211" s="118" t="s">
        <v>546</v>
      </c>
      <c r="P211" s="61" t="s">
        <v>546</v>
      </c>
      <c r="Q211" s="118" t="s">
        <v>546</v>
      </c>
      <c r="R211" s="61"/>
    </row>
    <row r="212" spans="1:18" x14ac:dyDescent="0.35">
      <c r="A212" s="63">
        <v>125.023</v>
      </c>
      <c r="B212" s="63">
        <v>125</v>
      </c>
      <c r="C212" s="62" t="s">
        <v>180</v>
      </c>
      <c r="D212" s="40" t="s">
        <v>40</v>
      </c>
      <c r="E212" s="142">
        <v>1</v>
      </c>
      <c r="F212" s="117"/>
      <c r="G212" s="117"/>
      <c r="H212" s="44"/>
      <c r="I212" s="61" t="s">
        <v>546</v>
      </c>
      <c r="J212" s="61" t="s">
        <v>546</v>
      </c>
      <c r="K212" s="61" t="s">
        <v>546</v>
      </c>
      <c r="L212" s="118" t="s">
        <v>546</v>
      </c>
      <c r="M212" s="118" t="s">
        <v>546</v>
      </c>
      <c r="N212" s="118" t="s">
        <v>546</v>
      </c>
      <c r="O212" s="118" t="s">
        <v>546</v>
      </c>
      <c r="P212" s="61" t="s">
        <v>546</v>
      </c>
      <c r="Q212" s="118" t="s">
        <v>546</v>
      </c>
      <c r="R212" s="61"/>
    </row>
    <row r="213" spans="1:18" x14ac:dyDescent="0.35">
      <c r="A213" s="63">
        <v>125.06</v>
      </c>
      <c r="B213" s="63">
        <v>125</v>
      </c>
      <c r="C213" s="62" t="s">
        <v>139</v>
      </c>
      <c r="D213" s="40" t="s">
        <v>140</v>
      </c>
      <c r="E213" s="142">
        <v>1</v>
      </c>
      <c r="F213" s="117"/>
      <c r="G213" s="117"/>
      <c r="H213" s="40" t="s">
        <v>732</v>
      </c>
      <c r="I213" s="61" t="s">
        <v>607</v>
      </c>
      <c r="J213" s="61" t="s">
        <v>607</v>
      </c>
      <c r="K213" s="61" t="s">
        <v>607</v>
      </c>
      <c r="L213" s="61" t="s">
        <v>678</v>
      </c>
      <c r="M213" s="118"/>
      <c r="N213" s="61" t="s">
        <v>634</v>
      </c>
      <c r="O213" s="118" t="s">
        <v>655</v>
      </c>
      <c r="P213" s="61" t="s">
        <v>584</v>
      </c>
      <c r="Q213" s="118" t="s">
        <v>704</v>
      </c>
      <c r="R213" s="61"/>
    </row>
    <row r="214" spans="1:18" x14ac:dyDescent="0.35">
      <c r="A214" s="76">
        <v>126.128</v>
      </c>
      <c r="B214" s="75">
        <v>126</v>
      </c>
      <c r="C214" s="62" t="s">
        <v>368</v>
      </c>
      <c r="D214" s="40" t="s">
        <v>369</v>
      </c>
      <c r="E214" s="142">
        <v>1</v>
      </c>
      <c r="F214" s="117"/>
      <c r="G214" s="117"/>
      <c r="H214" s="40"/>
      <c r="I214" s="61" t="s">
        <v>546</v>
      </c>
      <c r="J214" s="61" t="s">
        <v>546</v>
      </c>
      <c r="K214" s="61" t="s">
        <v>546</v>
      </c>
      <c r="L214" s="118" t="s">
        <v>546</v>
      </c>
      <c r="M214" s="118" t="s">
        <v>546</v>
      </c>
      <c r="N214" s="118" t="s">
        <v>546</v>
      </c>
      <c r="O214" s="118" t="s">
        <v>546</v>
      </c>
      <c r="P214" s="61" t="s">
        <v>546</v>
      </c>
      <c r="Q214" s="118" t="s">
        <v>546</v>
      </c>
      <c r="R214" s="61"/>
    </row>
    <row r="215" spans="1:18" x14ac:dyDescent="0.35">
      <c r="A215" s="76">
        <v>126.97</v>
      </c>
      <c r="B215" s="75">
        <v>127</v>
      </c>
      <c r="C215" s="62" t="s">
        <v>370</v>
      </c>
      <c r="D215" s="40" t="s">
        <v>371</v>
      </c>
      <c r="E215" s="142">
        <v>1</v>
      </c>
      <c r="F215" s="117"/>
      <c r="G215" s="117"/>
      <c r="H215" s="40"/>
      <c r="I215" s="61" t="s">
        <v>546</v>
      </c>
      <c r="J215" s="61" t="s">
        <v>546</v>
      </c>
      <c r="K215" s="61" t="s">
        <v>546</v>
      </c>
      <c r="L215" s="118" t="s">
        <v>546</v>
      </c>
      <c r="M215" s="118" t="s">
        <v>546</v>
      </c>
      <c r="N215" s="118" t="s">
        <v>546</v>
      </c>
      <c r="O215" s="118" t="s">
        <v>546</v>
      </c>
      <c r="P215" s="61" t="s">
        <v>546</v>
      </c>
      <c r="Q215" s="118" t="s">
        <v>546</v>
      </c>
      <c r="R215" s="61"/>
    </row>
    <row r="216" spans="1:18" x14ac:dyDescent="0.35">
      <c r="A216" s="63">
        <v>127.039</v>
      </c>
      <c r="B216" s="63">
        <v>127</v>
      </c>
      <c r="C216" s="62" t="s">
        <v>141</v>
      </c>
      <c r="D216" s="44" t="s">
        <v>454</v>
      </c>
      <c r="E216" s="142">
        <v>1</v>
      </c>
      <c r="F216" s="117"/>
      <c r="G216" s="117"/>
      <c r="H216" s="44" t="s">
        <v>585</v>
      </c>
      <c r="I216" s="61" t="s">
        <v>546</v>
      </c>
      <c r="J216" s="61" t="s">
        <v>546</v>
      </c>
      <c r="K216" s="61" t="s">
        <v>546</v>
      </c>
      <c r="L216" s="118" t="s">
        <v>679</v>
      </c>
      <c r="M216" s="118" t="s">
        <v>719</v>
      </c>
      <c r="N216" s="118" t="s">
        <v>546</v>
      </c>
      <c r="O216" s="118" t="s">
        <v>546</v>
      </c>
      <c r="P216" s="61"/>
      <c r="Q216" s="118" t="s">
        <v>705</v>
      </c>
      <c r="R216" s="61"/>
    </row>
    <row r="217" spans="1:18" x14ac:dyDescent="0.35">
      <c r="A217" s="63">
        <v>129.05500000000001</v>
      </c>
      <c r="B217" s="63">
        <v>129</v>
      </c>
      <c r="C217" s="62" t="s">
        <v>162</v>
      </c>
      <c r="D217" s="56" t="s">
        <v>532</v>
      </c>
      <c r="E217" s="142">
        <v>0.5</v>
      </c>
      <c r="F217" s="117"/>
      <c r="G217" s="117"/>
      <c r="H217" s="44" t="s">
        <v>586</v>
      </c>
      <c r="I217" s="61" t="s">
        <v>546</v>
      </c>
      <c r="J217" s="61" t="s">
        <v>546</v>
      </c>
      <c r="K217" s="61" t="s">
        <v>546</v>
      </c>
      <c r="L217" s="118" t="s">
        <v>546</v>
      </c>
      <c r="M217" s="118" t="s">
        <v>698</v>
      </c>
      <c r="N217" s="118" t="s">
        <v>546</v>
      </c>
      <c r="O217" s="118" t="s">
        <v>546</v>
      </c>
      <c r="P217" s="61"/>
      <c r="Q217" s="118"/>
      <c r="R217" s="61"/>
    </row>
    <row r="218" spans="1:18" x14ac:dyDescent="0.35">
      <c r="A218" s="74">
        <v>129.05500000000001</v>
      </c>
      <c r="B218" s="74">
        <v>129</v>
      </c>
      <c r="C218" s="62" t="s">
        <v>162</v>
      </c>
      <c r="D218" s="56" t="s">
        <v>31</v>
      </c>
      <c r="E218" s="142">
        <v>0.5</v>
      </c>
      <c r="F218" s="117"/>
      <c r="G218" s="117"/>
      <c r="H218" s="40"/>
      <c r="I218" s="61" t="s">
        <v>546</v>
      </c>
      <c r="J218" s="61" t="s">
        <v>546</v>
      </c>
      <c r="K218" s="61" t="s">
        <v>546</v>
      </c>
      <c r="L218" s="118" t="s">
        <v>546</v>
      </c>
      <c r="M218" s="118"/>
      <c r="N218" s="118" t="s">
        <v>546</v>
      </c>
      <c r="O218" s="118" t="s">
        <v>546</v>
      </c>
      <c r="P218" s="61"/>
      <c r="Q218" s="118"/>
      <c r="R218" s="61"/>
    </row>
    <row r="219" spans="1:18" x14ac:dyDescent="0.35">
      <c r="A219" s="63">
        <v>129.07</v>
      </c>
      <c r="B219" s="63">
        <v>129</v>
      </c>
      <c r="C219" s="62" t="s">
        <v>191</v>
      </c>
      <c r="D219" s="40" t="s">
        <v>49</v>
      </c>
      <c r="E219" s="116">
        <f t="shared" ref="E219" si="71">AVERAGE(I219:Q219)</f>
        <v>1</v>
      </c>
      <c r="F219" s="117">
        <f t="shared" ref="F219" si="72">STDEV(I219:Q219)</f>
        <v>0</v>
      </c>
      <c r="G219" s="117">
        <f>STDEV(I219:Q219)/AVERAGE(I219:Q219)</f>
        <v>0</v>
      </c>
      <c r="H219" s="40"/>
      <c r="I219" s="61" t="s">
        <v>546</v>
      </c>
      <c r="J219" s="61" t="s">
        <v>546</v>
      </c>
      <c r="K219" s="61" t="s">
        <v>546</v>
      </c>
      <c r="L219" s="118">
        <v>1</v>
      </c>
      <c r="M219" s="118" t="s">
        <v>546</v>
      </c>
      <c r="N219" s="118" t="s">
        <v>546</v>
      </c>
      <c r="O219" s="118" t="s">
        <v>546</v>
      </c>
      <c r="P219" s="61">
        <v>1</v>
      </c>
      <c r="Q219" s="118">
        <v>1</v>
      </c>
      <c r="R219" s="61"/>
    </row>
    <row r="220" spans="1:18" x14ac:dyDescent="0.35">
      <c r="A220" s="63">
        <v>131.08600000000001</v>
      </c>
      <c r="B220" s="63">
        <v>131</v>
      </c>
      <c r="C220" s="62" t="s">
        <v>215</v>
      </c>
      <c r="D220" s="40" t="s">
        <v>291</v>
      </c>
      <c r="E220" s="142">
        <v>1</v>
      </c>
      <c r="F220" s="117"/>
      <c r="G220" s="117"/>
      <c r="H220" s="44" t="s">
        <v>587</v>
      </c>
      <c r="I220" s="61" t="s">
        <v>546</v>
      </c>
      <c r="J220" s="61" t="s">
        <v>546</v>
      </c>
      <c r="K220" s="61" t="s">
        <v>546</v>
      </c>
      <c r="L220" s="118" t="s">
        <v>680</v>
      </c>
      <c r="M220" s="118" t="s">
        <v>680</v>
      </c>
      <c r="N220" s="118" t="s">
        <v>635</v>
      </c>
      <c r="O220" s="118" t="s">
        <v>635</v>
      </c>
      <c r="P220" s="61"/>
      <c r="Q220" s="118" t="s">
        <v>706</v>
      </c>
      <c r="R220" s="61"/>
    </row>
    <row r="221" spans="1:18" x14ac:dyDescent="0.35">
      <c r="A221" s="76">
        <v>132.08099999999999</v>
      </c>
      <c r="B221" s="75">
        <v>132</v>
      </c>
      <c r="C221" s="62" t="s">
        <v>372</v>
      </c>
      <c r="D221" s="40" t="s">
        <v>862</v>
      </c>
      <c r="E221" s="142">
        <v>1</v>
      </c>
      <c r="F221" s="117"/>
      <c r="G221" s="117"/>
      <c r="H221" s="40"/>
      <c r="I221" s="61" t="s">
        <v>546</v>
      </c>
      <c r="J221" s="61" t="s">
        <v>546</v>
      </c>
      <c r="K221" s="61" t="s">
        <v>546</v>
      </c>
      <c r="L221" s="118" t="s">
        <v>546</v>
      </c>
      <c r="M221" s="118" t="s">
        <v>546</v>
      </c>
      <c r="N221" s="118" t="s">
        <v>546</v>
      </c>
      <c r="O221" s="118" t="s">
        <v>546</v>
      </c>
      <c r="P221" s="61" t="s">
        <v>546</v>
      </c>
      <c r="Q221" s="118" t="s">
        <v>546</v>
      </c>
      <c r="R221" s="61"/>
    </row>
    <row r="222" spans="1:18" x14ac:dyDescent="0.35">
      <c r="A222" s="63">
        <v>133.065</v>
      </c>
      <c r="B222" s="63">
        <v>133</v>
      </c>
      <c r="C222" s="62" t="s">
        <v>198</v>
      </c>
      <c r="D222" s="40" t="s">
        <v>56</v>
      </c>
      <c r="E222" s="116">
        <f t="shared" ref="E222" si="73">AVERAGE(I222:Q222)</f>
        <v>1</v>
      </c>
      <c r="F222" s="117">
        <f t="shared" ref="F222" si="74">STDEV(I222:Q222)</f>
        <v>0</v>
      </c>
      <c r="G222" s="117">
        <f>STDEV(I222:Q222)/AVERAGE(I222:Q222)</f>
        <v>0</v>
      </c>
      <c r="H222" s="40" t="s">
        <v>588</v>
      </c>
      <c r="I222" s="61" t="s">
        <v>546</v>
      </c>
      <c r="J222" s="61" t="s">
        <v>546</v>
      </c>
      <c r="K222" s="61" t="s">
        <v>546</v>
      </c>
      <c r="L222" s="61">
        <v>1</v>
      </c>
      <c r="M222" s="118">
        <v>1</v>
      </c>
      <c r="N222" s="118">
        <v>1</v>
      </c>
      <c r="O222" s="61">
        <v>1</v>
      </c>
      <c r="P222" s="61">
        <v>1</v>
      </c>
      <c r="Q222" s="118">
        <v>1</v>
      </c>
      <c r="R222" s="61"/>
    </row>
    <row r="223" spans="1:18" x14ac:dyDescent="0.35">
      <c r="A223" s="63">
        <v>133.101</v>
      </c>
      <c r="B223" s="63">
        <v>133</v>
      </c>
      <c r="C223" s="62" t="s">
        <v>210</v>
      </c>
      <c r="D223" s="44" t="s">
        <v>292</v>
      </c>
      <c r="E223" s="142">
        <v>0.5</v>
      </c>
      <c r="F223" s="117"/>
      <c r="G223" s="117"/>
      <c r="H223" s="44" t="s">
        <v>587</v>
      </c>
      <c r="I223" s="61"/>
      <c r="J223" s="61" t="s">
        <v>722</v>
      </c>
      <c r="K223" s="61" t="s">
        <v>607</v>
      </c>
      <c r="L223" s="118" t="s">
        <v>677</v>
      </c>
      <c r="M223" s="118" t="s">
        <v>720</v>
      </c>
      <c r="N223" s="61"/>
      <c r="O223" s="61"/>
      <c r="P223" s="61"/>
      <c r="Q223" s="61" t="s">
        <v>707</v>
      </c>
      <c r="R223" s="61"/>
    </row>
    <row r="224" spans="1:18" x14ac:dyDescent="0.35">
      <c r="A224" s="72">
        <v>133.101</v>
      </c>
      <c r="B224" s="72">
        <v>133</v>
      </c>
      <c r="C224" s="62" t="s">
        <v>210</v>
      </c>
      <c r="D224" s="40" t="s">
        <v>62</v>
      </c>
      <c r="E224" s="142">
        <v>0.5</v>
      </c>
      <c r="F224" s="117"/>
      <c r="G224" s="117"/>
      <c r="H224" s="40"/>
      <c r="I224" s="61"/>
      <c r="J224" s="61"/>
      <c r="K224" s="61"/>
      <c r="L224" s="61"/>
      <c r="M224" s="61"/>
      <c r="N224" s="61"/>
      <c r="O224" s="61"/>
      <c r="P224" s="61"/>
      <c r="Q224" s="61"/>
      <c r="R224" s="61"/>
    </row>
    <row r="225" spans="1:18" x14ac:dyDescent="0.35">
      <c r="A225" s="63">
        <v>135.08000000000001</v>
      </c>
      <c r="B225" s="63">
        <v>135</v>
      </c>
      <c r="C225" s="62" t="s">
        <v>202</v>
      </c>
      <c r="D225" s="40" t="s">
        <v>203</v>
      </c>
      <c r="E225" s="142">
        <v>1</v>
      </c>
      <c r="F225" s="117"/>
      <c r="G225" s="117"/>
      <c r="H225" s="44"/>
      <c r="I225" s="61" t="s">
        <v>546</v>
      </c>
      <c r="J225" s="61" t="s">
        <v>607</v>
      </c>
      <c r="K225" s="61" t="s">
        <v>546</v>
      </c>
      <c r="L225" s="118" t="s">
        <v>546</v>
      </c>
      <c r="M225" s="118" t="s">
        <v>546</v>
      </c>
      <c r="N225" s="61" t="s">
        <v>636</v>
      </c>
      <c r="O225" s="61" t="s">
        <v>546</v>
      </c>
      <c r="P225" s="61" t="s">
        <v>546</v>
      </c>
      <c r="Q225" s="118" t="s">
        <v>649</v>
      </c>
      <c r="R225" s="61"/>
    </row>
    <row r="226" spans="1:18" x14ac:dyDescent="0.35">
      <c r="A226" s="63">
        <v>135.11699999999999</v>
      </c>
      <c r="B226" s="63">
        <v>135</v>
      </c>
      <c r="C226" s="62" t="s">
        <v>211</v>
      </c>
      <c r="D226" s="40" t="s">
        <v>63</v>
      </c>
      <c r="E226" s="116">
        <f t="shared" ref="E226:E227" si="75">AVERAGE(I226:Q226)</f>
        <v>0.91727249999999994</v>
      </c>
      <c r="F226" s="117">
        <f t="shared" ref="F226:F227" si="76">STDEV(I226:Q226)</f>
        <v>0.12061409038037793</v>
      </c>
      <c r="G226" s="117">
        <f>STDEV(I226:Q226)/AVERAGE(I226:Q226)</f>
        <v>0.13149210336119085</v>
      </c>
      <c r="H226" s="40"/>
      <c r="I226" s="61">
        <v>1</v>
      </c>
      <c r="J226" s="61">
        <v>1</v>
      </c>
      <c r="K226" s="61">
        <v>1</v>
      </c>
      <c r="L226" s="61">
        <v>1</v>
      </c>
      <c r="M226" s="61">
        <v>1</v>
      </c>
      <c r="N226" s="118">
        <v>0.69784199999999996</v>
      </c>
      <c r="O226" s="118">
        <v>0.83759300000000003</v>
      </c>
      <c r="P226" s="118">
        <v>0.80274500000000004</v>
      </c>
      <c r="Q226" s="118" t="s">
        <v>699</v>
      </c>
      <c r="R226" s="61"/>
    </row>
    <row r="227" spans="1:18" x14ac:dyDescent="0.35">
      <c r="A227" s="72">
        <v>135.11699999999999</v>
      </c>
      <c r="B227" s="72">
        <v>135</v>
      </c>
      <c r="C227" s="62" t="s">
        <v>238</v>
      </c>
      <c r="D227" s="42" t="s">
        <v>18</v>
      </c>
      <c r="E227" s="116">
        <f t="shared" si="75"/>
        <v>8.2727499999999995E-2</v>
      </c>
      <c r="F227" s="117">
        <f t="shared" si="76"/>
        <v>0.12061409038037683</v>
      </c>
      <c r="G227" s="117">
        <f>STDEV(I227:Q227)/AVERAGE(I227:Q227)</f>
        <v>1.4579685156734683</v>
      </c>
      <c r="H227" s="40"/>
      <c r="I227" s="61">
        <v>0</v>
      </c>
      <c r="J227" s="61">
        <v>0</v>
      </c>
      <c r="K227" s="61">
        <v>0</v>
      </c>
      <c r="L227" s="61">
        <v>0</v>
      </c>
      <c r="M227" s="61">
        <v>0</v>
      </c>
      <c r="N227" s="118">
        <f>1-N226</f>
        <v>0.30215800000000004</v>
      </c>
      <c r="O227" s="118">
        <f>1-O226</f>
        <v>0.16240699999999997</v>
      </c>
      <c r="P227" s="118">
        <f>1-P226</f>
        <v>0.19725499999999996</v>
      </c>
      <c r="Q227" s="61"/>
      <c r="R227" s="61"/>
    </row>
    <row r="228" spans="1:18" x14ac:dyDescent="0.35">
      <c r="A228" s="63">
        <v>137.06</v>
      </c>
      <c r="B228" s="63">
        <v>137</v>
      </c>
      <c r="C228" s="62" t="s">
        <v>183</v>
      </c>
      <c r="D228" s="56" t="s">
        <v>42</v>
      </c>
      <c r="E228" s="142">
        <v>1</v>
      </c>
      <c r="F228" s="117"/>
      <c r="G228" s="117"/>
      <c r="H228" s="40" t="s">
        <v>1550</v>
      </c>
      <c r="I228" s="61" t="s">
        <v>546</v>
      </c>
      <c r="J228" s="61" t="s">
        <v>546</v>
      </c>
      <c r="K228" s="61" t="s">
        <v>546</v>
      </c>
      <c r="L228" s="61" t="s">
        <v>681</v>
      </c>
      <c r="M228" s="61" t="s">
        <v>623</v>
      </c>
      <c r="N228" s="118"/>
      <c r="O228" s="118" t="s">
        <v>546</v>
      </c>
      <c r="P228" s="61"/>
      <c r="Q228" s="61"/>
      <c r="R228" s="61"/>
    </row>
    <row r="229" spans="1:18" x14ac:dyDescent="0.35">
      <c r="A229" s="63">
        <v>137.13200000000001</v>
      </c>
      <c r="B229" s="63">
        <v>137</v>
      </c>
      <c r="C229" s="62" t="s">
        <v>127</v>
      </c>
      <c r="D229" s="40" t="s">
        <v>11</v>
      </c>
      <c r="E229" s="116">
        <f t="shared" ref="E229" si="77">AVERAGE(I229:Q229)</f>
        <v>1</v>
      </c>
      <c r="F229" s="117">
        <f t="shared" ref="F229" si="78">STDEV(I229:Q229)</f>
        <v>0</v>
      </c>
      <c r="G229" s="117">
        <f>STDEV(I229:Q229)/AVERAGE(I229:Q229)</f>
        <v>0</v>
      </c>
      <c r="H229" s="40"/>
      <c r="I229" s="61">
        <v>1</v>
      </c>
      <c r="J229" s="61">
        <v>1</v>
      </c>
      <c r="K229" s="61">
        <v>1</v>
      </c>
      <c r="L229" s="61">
        <v>1</v>
      </c>
      <c r="M229" s="61">
        <v>1</v>
      </c>
      <c r="N229" s="118">
        <v>1</v>
      </c>
      <c r="O229" s="118">
        <v>1</v>
      </c>
      <c r="P229" s="61">
        <v>1</v>
      </c>
      <c r="Q229" s="61">
        <v>1</v>
      </c>
      <c r="R229" s="61"/>
    </row>
    <row r="230" spans="1:18" x14ac:dyDescent="0.35">
      <c r="A230" s="76">
        <v>138.05500000000001</v>
      </c>
      <c r="B230" s="75">
        <v>138</v>
      </c>
      <c r="C230" s="62" t="s">
        <v>373</v>
      </c>
      <c r="D230" s="40" t="s">
        <v>377</v>
      </c>
      <c r="E230" s="142">
        <v>1</v>
      </c>
      <c r="F230" s="117"/>
      <c r="G230" s="117"/>
      <c r="H230" s="40"/>
      <c r="I230" s="61" t="s">
        <v>546</v>
      </c>
      <c r="J230" s="61" t="s">
        <v>546</v>
      </c>
      <c r="K230" s="61" t="s">
        <v>546</v>
      </c>
      <c r="L230" s="61" t="s">
        <v>546</v>
      </c>
      <c r="M230" s="61" t="s">
        <v>546</v>
      </c>
      <c r="N230" s="61" t="s">
        <v>546</v>
      </c>
      <c r="O230" s="118" t="s">
        <v>546</v>
      </c>
      <c r="P230" s="61" t="s">
        <v>546</v>
      </c>
      <c r="Q230" s="61" t="s">
        <v>546</v>
      </c>
      <c r="R230" s="61"/>
    </row>
    <row r="231" spans="1:18" x14ac:dyDescent="0.35">
      <c r="A231" s="63">
        <v>139.07499999999999</v>
      </c>
      <c r="B231" s="63">
        <v>139</v>
      </c>
      <c r="C231" s="62" t="s">
        <v>147</v>
      </c>
      <c r="D231" s="40" t="s">
        <v>146</v>
      </c>
      <c r="E231" s="142">
        <v>1</v>
      </c>
      <c r="F231" s="117"/>
      <c r="G231" s="117"/>
      <c r="H231" s="44" t="s">
        <v>585</v>
      </c>
      <c r="I231" s="61" t="s">
        <v>546</v>
      </c>
      <c r="J231" s="61" t="s">
        <v>546</v>
      </c>
      <c r="K231" s="61" t="s">
        <v>546</v>
      </c>
      <c r="L231" s="118" t="s">
        <v>637</v>
      </c>
      <c r="M231" s="61" t="s">
        <v>721</v>
      </c>
      <c r="N231" s="118" t="s">
        <v>637</v>
      </c>
      <c r="O231" s="118" t="s">
        <v>637</v>
      </c>
      <c r="P231" s="61"/>
      <c r="Q231" s="118" t="s">
        <v>649</v>
      </c>
      <c r="R231" s="61"/>
    </row>
    <row r="232" spans="1:18" x14ac:dyDescent="0.35">
      <c r="A232" s="63">
        <v>143.08600000000001</v>
      </c>
      <c r="B232" s="63">
        <v>143</v>
      </c>
      <c r="C232" s="62" t="s">
        <v>214</v>
      </c>
      <c r="D232" s="40" t="s">
        <v>66</v>
      </c>
      <c r="E232" s="142">
        <v>1</v>
      </c>
      <c r="F232" s="117"/>
      <c r="G232" s="117"/>
      <c r="H232" s="40" t="s">
        <v>708</v>
      </c>
      <c r="I232" s="61" t="s">
        <v>546</v>
      </c>
      <c r="J232" s="61" t="s">
        <v>546</v>
      </c>
      <c r="K232" s="61" t="s">
        <v>546</v>
      </c>
      <c r="L232" s="61" t="s">
        <v>546</v>
      </c>
      <c r="M232" s="61" t="s">
        <v>546</v>
      </c>
      <c r="N232" s="118" t="s">
        <v>546</v>
      </c>
      <c r="O232" s="118" t="s">
        <v>546</v>
      </c>
      <c r="P232" s="61" t="s">
        <v>546</v>
      </c>
      <c r="Q232" s="61">
        <v>1</v>
      </c>
      <c r="R232" s="61"/>
    </row>
    <row r="233" spans="1:18" x14ac:dyDescent="0.35">
      <c r="A233" s="63">
        <v>145.05000000000001</v>
      </c>
      <c r="B233" s="63">
        <v>145</v>
      </c>
      <c r="C233" s="62" t="s">
        <v>154</v>
      </c>
      <c r="D233" s="40" t="s">
        <v>462</v>
      </c>
      <c r="E233" s="142">
        <v>1</v>
      </c>
      <c r="F233" s="117"/>
      <c r="G233" s="117"/>
      <c r="H233" s="40"/>
      <c r="I233" s="61" t="s">
        <v>546</v>
      </c>
      <c r="J233" s="61" t="s">
        <v>546</v>
      </c>
      <c r="K233" s="61" t="s">
        <v>546</v>
      </c>
      <c r="L233" s="61" t="s">
        <v>546</v>
      </c>
      <c r="M233" s="61" t="s">
        <v>546</v>
      </c>
      <c r="N233" s="118" t="s">
        <v>546</v>
      </c>
      <c r="O233" s="118" t="s">
        <v>546</v>
      </c>
      <c r="P233" s="61" t="s">
        <v>546</v>
      </c>
      <c r="Q233" s="61" t="s">
        <v>698</v>
      </c>
      <c r="R233" s="61"/>
    </row>
    <row r="234" spans="1:18" x14ac:dyDescent="0.35">
      <c r="A234" s="76">
        <v>145.065</v>
      </c>
      <c r="B234" s="75">
        <v>145</v>
      </c>
      <c r="C234" s="62" t="s">
        <v>374</v>
      </c>
      <c r="D234" s="40" t="s">
        <v>403</v>
      </c>
      <c r="E234" s="142">
        <v>1</v>
      </c>
      <c r="F234" s="117"/>
      <c r="G234" s="117"/>
      <c r="H234" s="40"/>
      <c r="I234" s="61" t="s">
        <v>546</v>
      </c>
      <c r="J234" s="61" t="s">
        <v>546</v>
      </c>
      <c r="K234" s="61" t="s">
        <v>546</v>
      </c>
      <c r="L234" s="61" t="s">
        <v>546</v>
      </c>
      <c r="M234" s="61" t="s">
        <v>546</v>
      </c>
      <c r="N234" s="118" t="s">
        <v>546</v>
      </c>
      <c r="O234" s="118" t="s">
        <v>546</v>
      </c>
      <c r="P234" s="61" t="s">
        <v>546</v>
      </c>
      <c r="Q234" s="61" t="s">
        <v>698</v>
      </c>
      <c r="R234" s="61"/>
    </row>
    <row r="235" spans="1:18" x14ac:dyDescent="0.35">
      <c r="A235" s="76">
        <v>145.101</v>
      </c>
      <c r="B235" s="75">
        <v>145</v>
      </c>
      <c r="C235" s="62" t="s">
        <v>375</v>
      </c>
      <c r="D235" s="40" t="s">
        <v>376</v>
      </c>
      <c r="E235" s="142">
        <v>1</v>
      </c>
      <c r="F235" s="117"/>
      <c r="G235" s="117"/>
      <c r="H235" s="44" t="s">
        <v>585</v>
      </c>
      <c r="I235" s="61" t="s">
        <v>546</v>
      </c>
      <c r="J235" s="61" t="s">
        <v>546</v>
      </c>
      <c r="K235" s="61" t="s">
        <v>546</v>
      </c>
      <c r="L235" s="61" t="s">
        <v>546</v>
      </c>
      <c r="M235" s="61" t="s">
        <v>546</v>
      </c>
      <c r="N235" s="118" t="s">
        <v>546</v>
      </c>
      <c r="O235" s="118" t="s">
        <v>546</v>
      </c>
      <c r="P235" s="61"/>
      <c r="Q235" s="61" t="s">
        <v>707</v>
      </c>
      <c r="R235" s="61"/>
    </row>
    <row r="236" spans="1:18" x14ac:dyDescent="0.35">
      <c r="A236" s="76">
        <v>147.08000000000001</v>
      </c>
      <c r="B236" s="75">
        <v>147</v>
      </c>
      <c r="C236" s="62" t="s">
        <v>378</v>
      </c>
      <c r="D236" s="40" t="s">
        <v>405</v>
      </c>
      <c r="E236" s="142">
        <v>1</v>
      </c>
      <c r="F236" s="117"/>
      <c r="G236" s="117"/>
      <c r="H236" s="40" t="s">
        <v>1709</v>
      </c>
      <c r="I236" s="61" t="s">
        <v>546</v>
      </c>
      <c r="J236" s="61" t="s">
        <v>546</v>
      </c>
      <c r="K236" s="61" t="s">
        <v>546</v>
      </c>
      <c r="L236" s="61" t="s">
        <v>546</v>
      </c>
      <c r="M236" s="61" t="s">
        <v>546</v>
      </c>
      <c r="N236" s="118" t="s">
        <v>546</v>
      </c>
      <c r="O236" s="118" t="s">
        <v>546</v>
      </c>
      <c r="P236" s="61" t="s">
        <v>546</v>
      </c>
      <c r="Q236" s="61">
        <v>1</v>
      </c>
      <c r="R236" s="61"/>
    </row>
    <row r="237" spans="1:18" x14ac:dyDescent="0.35">
      <c r="A237" s="63">
        <v>149.096</v>
      </c>
      <c r="B237" s="63">
        <v>149</v>
      </c>
      <c r="C237" s="62" t="s">
        <v>212</v>
      </c>
      <c r="D237" s="40" t="s">
        <v>65</v>
      </c>
      <c r="E237" s="142">
        <v>1</v>
      </c>
      <c r="F237" s="117">
        <f t="shared" ref="F237" si="79">STDEV(I237:Q237)</f>
        <v>0</v>
      </c>
      <c r="G237" s="117">
        <f>STDEV(I237:Q237)/AVERAGE(I237:Q237)</f>
        <v>0</v>
      </c>
      <c r="H237" s="40"/>
      <c r="I237" s="61" t="s">
        <v>546</v>
      </c>
      <c r="J237" s="61" t="s">
        <v>546</v>
      </c>
      <c r="K237" s="61" t="s">
        <v>546</v>
      </c>
      <c r="L237" s="61">
        <v>1</v>
      </c>
      <c r="M237" s="61">
        <v>1</v>
      </c>
      <c r="N237" s="118">
        <v>1</v>
      </c>
      <c r="O237" s="118">
        <v>1</v>
      </c>
      <c r="P237" s="61" t="s">
        <v>546</v>
      </c>
      <c r="Q237" s="61" t="s">
        <v>649</v>
      </c>
      <c r="R237" s="61"/>
    </row>
    <row r="238" spans="1:18" x14ac:dyDescent="0.35">
      <c r="A238" s="76">
        <v>149.13200000000001</v>
      </c>
      <c r="B238" s="75">
        <v>149</v>
      </c>
      <c r="C238" s="62" t="s">
        <v>379</v>
      </c>
      <c r="D238" s="40" t="s">
        <v>380</v>
      </c>
      <c r="E238" s="142">
        <v>1</v>
      </c>
      <c r="F238" s="117"/>
      <c r="G238" s="117"/>
      <c r="H238" s="44" t="s">
        <v>585</v>
      </c>
      <c r="I238" s="61" t="s">
        <v>546</v>
      </c>
      <c r="J238" s="61" t="s">
        <v>546</v>
      </c>
      <c r="K238" s="61"/>
      <c r="L238" s="61" t="s">
        <v>649</v>
      </c>
      <c r="M238" s="61" t="s">
        <v>649</v>
      </c>
      <c r="N238" s="118"/>
      <c r="O238" s="118" t="s">
        <v>546</v>
      </c>
      <c r="P238" s="61"/>
      <c r="Q238" s="61">
        <v>1</v>
      </c>
      <c r="R238" s="61"/>
    </row>
    <row r="239" spans="1:18" x14ac:dyDescent="0.35">
      <c r="A239" s="63">
        <v>151.07499999999999</v>
      </c>
      <c r="B239" s="63">
        <v>151</v>
      </c>
      <c r="C239" s="62" t="s">
        <v>177</v>
      </c>
      <c r="D239" s="40" t="s">
        <v>37</v>
      </c>
      <c r="E239" s="142">
        <v>1</v>
      </c>
      <c r="F239" s="117"/>
      <c r="G239" s="117"/>
      <c r="H239" s="44" t="s">
        <v>587</v>
      </c>
      <c r="I239" s="61" t="s">
        <v>546</v>
      </c>
      <c r="J239" s="61" t="s">
        <v>546</v>
      </c>
      <c r="K239" s="61" t="s">
        <v>546</v>
      </c>
      <c r="L239" s="61" t="s">
        <v>546</v>
      </c>
      <c r="M239" s="61" t="s">
        <v>546</v>
      </c>
      <c r="N239" s="118" t="s">
        <v>638</v>
      </c>
      <c r="O239" s="118" t="s">
        <v>638</v>
      </c>
      <c r="P239" s="61"/>
      <c r="Q239" s="61" t="s">
        <v>698</v>
      </c>
      <c r="R239" s="61"/>
    </row>
    <row r="240" spans="1:18" x14ac:dyDescent="0.35">
      <c r="A240" s="63">
        <v>153.05500000000001</v>
      </c>
      <c r="B240" s="66">
        <v>153</v>
      </c>
      <c r="C240" s="62" t="s">
        <v>220</v>
      </c>
      <c r="D240" s="40" t="s">
        <v>99</v>
      </c>
      <c r="E240" s="142">
        <v>1</v>
      </c>
      <c r="F240" s="117"/>
      <c r="G240" s="117"/>
      <c r="H240" s="40"/>
      <c r="I240" s="61" t="s">
        <v>546</v>
      </c>
      <c r="J240" s="61" t="s">
        <v>546</v>
      </c>
      <c r="K240" s="61" t="s">
        <v>546</v>
      </c>
      <c r="L240" s="61" t="s">
        <v>546</v>
      </c>
      <c r="M240" s="61" t="s">
        <v>546</v>
      </c>
      <c r="N240" s="118" t="s">
        <v>639</v>
      </c>
      <c r="O240" s="118" t="s">
        <v>546</v>
      </c>
      <c r="P240" s="61" t="s">
        <v>546</v>
      </c>
      <c r="Q240" s="61" t="s">
        <v>698</v>
      </c>
      <c r="R240" s="61"/>
    </row>
    <row r="241" spans="1:18" x14ac:dyDescent="0.35">
      <c r="A241" s="63">
        <v>153.07</v>
      </c>
      <c r="B241" s="63">
        <v>153</v>
      </c>
      <c r="C241" s="62" t="s">
        <v>229</v>
      </c>
      <c r="D241" s="40" t="s">
        <v>230</v>
      </c>
      <c r="E241" s="142">
        <v>1</v>
      </c>
      <c r="F241" s="117"/>
      <c r="G241" s="117"/>
      <c r="H241" s="40"/>
      <c r="I241" s="61" t="s">
        <v>546</v>
      </c>
      <c r="J241" s="61" t="s">
        <v>546</v>
      </c>
      <c r="K241" s="61" t="s">
        <v>546</v>
      </c>
      <c r="L241" s="61" t="s">
        <v>546</v>
      </c>
      <c r="M241" s="61" t="s">
        <v>546</v>
      </c>
      <c r="N241" s="118" t="s">
        <v>546</v>
      </c>
      <c r="O241" s="118" t="s">
        <v>546</v>
      </c>
      <c r="P241" s="61" t="s">
        <v>546</v>
      </c>
      <c r="Q241" s="61" t="s">
        <v>546</v>
      </c>
      <c r="R241" s="61"/>
    </row>
    <row r="242" spans="1:18" x14ac:dyDescent="0.35">
      <c r="A242" s="66">
        <v>153.12700000000001</v>
      </c>
      <c r="B242" s="66">
        <v>153</v>
      </c>
      <c r="C242" s="62" t="s">
        <v>224</v>
      </c>
      <c r="D242" s="40" t="s">
        <v>75</v>
      </c>
      <c r="E242" s="116">
        <f t="shared" ref="E242:E243" si="80">AVERAGE(I242:Q242)</f>
        <v>0.29926249999999999</v>
      </c>
      <c r="F242" s="117">
        <f t="shared" ref="F242:F243" si="81">STDEV(I242:Q242)</f>
        <v>0.22932765075396686</v>
      </c>
      <c r="G242" s="117">
        <f>STDEV(I242:Q242)/AVERAGE(I242:Q242)</f>
        <v>0.76630934632293346</v>
      </c>
      <c r="H242" s="40"/>
      <c r="I242" s="61" t="s">
        <v>546</v>
      </c>
      <c r="J242" s="61" t="s">
        <v>546</v>
      </c>
      <c r="K242" s="118">
        <v>0.17019300000000001</v>
      </c>
      <c r="L242" s="61" t="s">
        <v>651</v>
      </c>
      <c r="M242" s="61" t="s">
        <v>623</v>
      </c>
      <c r="N242" s="118">
        <v>0.18965199999999999</v>
      </c>
      <c r="O242" s="118">
        <v>0.19430800000000001</v>
      </c>
      <c r="P242" s="118">
        <v>0.64289700000000005</v>
      </c>
      <c r="Q242" s="61" t="s">
        <v>808</v>
      </c>
      <c r="R242" s="61"/>
    </row>
    <row r="243" spans="1:18" x14ac:dyDescent="0.35">
      <c r="A243" s="71">
        <v>153.12700000000001</v>
      </c>
      <c r="B243" s="71">
        <v>153</v>
      </c>
      <c r="C243" s="62" t="s">
        <v>224</v>
      </c>
      <c r="D243" s="40" t="s">
        <v>76</v>
      </c>
      <c r="E243" s="116">
        <f t="shared" si="80"/>
        <v>0.70073750000000001</v>
      </c>
      <c r="F243" s="117">
        <f t="shared" si="81"/>
        <v>0.22932765075396652</v>
      </c>
      <c r="G243" s="117">
        <f>STDEV(I243:Q243)/AVERAGE(I243:Q243)</f>
        <v>0.32726613140293837</v>
      </c>
      <c r="H243" s="40"/>
      <c r="I243" s="61" t="s">
        <v>546</v>
      </c>
      <c r="J243" s="61" t="s">
        <v>546</v>
      </c>
      <c r="K243" s="118">
        <f>1-K242</f>
        <v>0.82980699999999996</v>
      </c>
      <c r="L243" s="61"/>
      <c r="M243" s="61"/>
      <c r="N243" s="118">
        <f>1-N242</f>
        <v>0.81034800000000007</v>
      </c>
      <c r="O243" s="118">
        <f>1-O242</f>
        <v>0.80569199999999996</v>
      </c>
      <c r="P243" s="118">
        <f>1-P242</f>
        <v>0.35710299999999995</v>
      </c>
      <c r="Q243" s="61"/>
      <c r="R243" s="61"/>
    </row>
    <row r="244" spans="1:18" x14ac:dyDescent="0.35">
      <c r="A244" s="76">
        <v>155.07</v>
      </c>
      <c r="B244" s="75">
        <v>155</v>
      </c>
      <c r="C244" s="62" t="s">
        <v>382</v>
      </c>
      <c r="D244" s="40" t="s">
        <v>386</v>
      </c>
      <c r="E244" s="142">
        <v>1</v>
      </c>
      <c r="F244" s="117"/>
      <c r="G244" s="117"/>
      <c r="H244" s="40"/>
      <c r="I244" s="61" t="s">
        <v>546</v>
      </c>
      <c r="J244" s="61" t="s">
        <v>546</v>
      </c>
      <c r="K244" s="61" t="s">
        <v>546</v>
      </c>
      <c r="L244" s="61" t="s">
        <v>546</v>
      </c>
      <c r="M244" s="61" t="s">
        <v>546</v>
      </c>
      <c r="N244" s="118" t="s">
        <v>546</v>
      </c>
      <c r="O244" s="118" t="s">
        <v>546</v>
      </c>
      <c r="P244" s="61" t="s">
        <v>546</v>
      </c>
      <c r="Q244" s="61" t="s">
        <v>546</v>
      </c>
      <c r="R244" s="61"/>
    </row>
    <row r="245" spans="1:18" x14ac:dyDescent="0.35">
      <c r="A245" s="76">
        <v>155.143</v>
      </c>
      <c r="B245" s="75">
        <v>155</v>
      </c>
      <c r="C245" s="62" t="s">
        <v>383</v>
      </c>
      <c r="D245" s="44" t="s">
        <v>589</v>
      </c>
      <c r="E245" s="116">
        <f t="shared" ref="E245:E246" si="82">AVERAGE(I245:Q245)</f>
        <v>1</v>
      </c>
      <c r="F245" s="117">
        <f t="shared" ref="F245" si="83">STDEV(I245:Q245)</f>
        <v>0</v>
      </c>
      <c r="G245" s="117">
        <f>STDEV(I245:Q245)/AVERAGE(I245:Q245)</f>
        <v>0</v>
      </c>
      <c r="H245" s="40"/>
      <c r="I245" s="61" t="s">
        <v>546</v>
      </c>
      <c r="J245" s="61" t="s">
        <v>546</v>
      </c>
      <c r="K245" s="61" t="s">
        <v>546</v>
      </c>
      <c r="L245" s="61" t="s">
        <v>546</v>
      </c>
      <c r="M245" s="61" t="s">
        <v>546</v>
      </c>
      <c r="N245" s="118" t="s">
        <v>640</v>
      </c>
      <c r="O245" s="118" t="s">
        <v>546</v>
      </c>
      <c r="P245" s="61">
        <v>1</v>
      </c>
      <c r="Q245" s="61">
        <v>1</v>
      </c>
      <c r="R245" s="61"/>
    </row>
    <row r="246" spans="1:18" x14ac:dyDescent="0.35">
      <c r="A246" s="77">
        <v>155.143</v>
      </c>
      <c r="B246" s="72">
        <v>155</v>
      </c>
      <c r="C246" s="62" t="s">
        <v>383</v>
      </c>
      <c r="D246" s="44" t="s">
        <v>590</v>
      </c>
      <c r="E246" s="116">
        <f t="shared" si="82"/>
        <v>0</v>
      </c>
      <c r="F246" s="117"/>
      <c r="G246" s="117"/>
      <c r="H246" s="40"/>
      <c r="I246" s="61" t="s">
        <v>546</v>
      </c>
      <c r="J246" s="61" t="s">
        <v>546</v>
      </c>
      <c r="K246" s="61" t="s">
        <v>546</v>
      </c>
      <c r="L246" s="61" t="s">
        <v>546</v>
      </c>
      <c r="M246" s="61" t="s">
        <v>546</v>
      </c>
      <c r="N246" s="118"/>
      <c r="O246" s="118" t="s">
        <v>546</v>
      </c>
      <c r="P246" s="61">
        <v>0</v>
      </c>
      <c r="Q246" s="61">
        <v>0</v>
      </c>
      <c r="R246" s="61"/>
    </row>
    <row r="247" spans="1:18" x14ac:dyDescent="0.35">
      <c r="A247" s="76">
        <v>157.101</v>
      </c>
      <c r="B247" s="75">
        <v>157</v>
      </c>
      <c r="C247" s="62" t="s">
        <v>384</v>
      </c>
      <c r="D247" s="40" t="s">
        <v>407</v>
      </c>
      <c r="E247" s="142">
        <v>1</v>
      </c>
      <c r="F247" s="117"/>
      <c r="G247" s="117"/>
      <c r="H247" s="40"/>
      <c r="I247" s="61" t="s">
        <v>607</v>
      </c>
      <c r="J247" s="118" t="s">
        <v>546</v>
      </c>
      <c r="K247" s="118" t="s">
        <v>546</v>
      </c>
      <c r="L247" s="118" t="s">
        <v>546</v>
      </c>
      <c r="M247" s="118" t="s">
        <v>546</v>
      </c>
      <c r="N247" s="118" t="s">
        <v>546</v>
      </c>
      <c r="O247" s="118" t="s">
        <v>546</v>
      </c>
      <c r="P247" s="61" t="s">
        <v>546</v>
      </c>
      <c r="Q247" s="118" t="s">
        <v>698</v>
      </c>
      <c r="R247" s="61"/>
    </row>
    <row r="248" spans="1:18" x14ac:dyDescent="0.35">
      <c r="A248" s="76">
        <v>157.15899999999999</v>
      </c>
      <c r="B248" s="75">
        <v>157</v>
      </c>
      <c r="C248" s="62" t="s">
        <v>385</v>
      </c>
      <c r="D248" s="44" t="s">
        <v>387</v>
      </c>
      <c r="E248" s="142">
        <v>0</v>
      </c>
      <c r="F248" s="117"/>
      <c r="G248" s="117"/>
      <c r="H248" s="40"/>
      <c r="I248" s="61" t="s">
        <v>546</v>
      </c>
      <c r="J248" s="61" t="s">
        <v>546</v>
      </c>
      <c r="K248" s="61" t="s">
        <v>546</v>
      </c>
      <c r="L248" s="61" t="s">
        <v>546</v>
      </c>
      <c r="M248" s="61" t="s">
        <v>546</v>
      </c>
      <c r="N248" s="118" t="s">
        <v>546</v>
      </c>
      <c r="O248" s="118" t="s">
        <v>546</v>
      </c>
      <c r="P248" s="61" t="s">
        <v>546</v>
      </c>
      <c r="Q248" s="61" t="s">
        <v>698</v>
      </c>
      <c r="R248" s="61"/>
    </row>
    <row r="249" spans="1:18" x14ac:dyDescent="0.35">
      <c r="A249" s="77">
        <v>157.15899999999999</v>
      </c>
      <c r="B249" s="72">
        <v>157</v>
      </c>
      <c r="C249" s="62" t="s">
        <v>385</v>
      </c>
      <c r="D249" s="40" t="s">
        <v>388</v>
      </c>
      <c r="E249" s="142">
        <v>1</v>
      </c>
      <c r="F249" s="117"/>
      <c r="G249" s="117"/>
      <c r="H249" s="40"/>
      <c r="I249" s="61" t="s">
        <v>546</v>
      </c>
      <c r="J249" s="61" t="s">
        <v>546</v>
      </c>
      <c r="K249" s="61" t="s">
        <v>546</v>
      </c>
      <c r="L249" s="61" t="s">
        <v>546</v>
      </c>
      <c r="M249" s="61" t="s">
        <v>546</v>
      </c>
      <c r="N249" s="118" t="s">
        <v>546</v>
      </c>
      <c r="O249" s="118" t="s">
        <v>546</v>
      </c>
      <c r="P249" s="61" t="s">
        <v>546</v>
      </c>
      <c r="Q249" s="61"/>
      <c r="R249" s="61"/>
    </row>
    <row r="250" spans="1:18" x14ac:dyDescent="0.35">
      <c r="A250" s="76">
        <v>163.148</v>
      </c>
      <c r="B250" s="75">
        <v>163</v>
      </c>
      <c r="C250" s="62" t="s">
        <v>381</v>
      </c>
      <c r="D250" s="40" t="s">
        <v>389</v>
      </c>
      <c r="E250" s="142">
        <v>1</v>
      </c>
      <c r="F250" s="117"/>
      <c r="G250" s="117"/>
      <c r="H250" s="40"/>
      <c r="I250" s="61" t="s">
        <v>546</v>
      </c>
      <c r="J250" s="61" t="s">
        <v>546</v>
      </c>
      <c r="K250" s="61" t="s">
        <v>546</v>
      </c>
      <c r="L250" s="61" t="s">
        <v>546</v>
      </c>
      <c r="M250" s="61" t="s">
        <v>546</v>
      </c>
      <c r="N250" s="118" t="s">
        <v>546</v>
      </c>
      <c r="O250" s="118" t="s">
        <v>546</v>
      </c>
      <c r="P250" s="61" t="s">
        <v>546</v>
      </c>
      <c r="Q250" s="61">
        <v>1</v>
      </c>
      <c r="R250" s="61"/>
    </row>
    <row r="251" spans="1:18" x14ac:dyDescent="0.35">
      <c r="A251" s="63">
        <v>165.09100000000001</v>
      </c>
      <c r="B251" s="66">
        <v>165</v>
      </c>
      <c r="C251" s="62" t="s">
        <v>294</v>
      </c>
      <c r="D251" s="40" t="s">
        <v>295</v>
      </c>
      <c r="E251" s="142">
        <v>1</v>
      </c>
      <c r="F251" s="117"/>
      <c r="G251" s="117"/>
      <c r="H251" s="40"/>
      <c r="I251" s="61" t="s">
        <v>546</v>
      </c>
      <c r="J251" s="61" t="s">
        <v>546</v>
      </c>
      <c r="K251" s="61" t="s">
        <v>546</v>
      </c>
      <c r="L251" s="61" t="s">
        <v>546</v>
      </c>
      <c r="M251" s="61" t="s">
        <v>546</v>
      </c>
      <c r="N251" s="118" t="s">
        <v>546</v>
      </c>
      <c r="O251" s="118" t="s">
        <v>546</v>
      </c>
      <c r="P251" s="61" t="s">
        <v>546</v>
      </c>
      <c r="Q251" s="61" t="s">
        <v>546</v>
      </c>
      <c r="R251" s="61"/>
    </row>
    <row r="252" spans="1:18" x14ac:dyDescent="0.35">
      <c r="A252" s="76">
        <v>177.16399999999999</v>
      </c>
      <c r="B252" s="75">
        <v>177</v>
      </c>
      <c r="C252" s="62" t="s">
        <v>390</v>
      </c>
      <c r="D252" s="40" t="s">
        <v>391</v>
      </c>
      <c r="E252" s="142">
        <v>1</v>
      </c>
      <c r="F252" s="117"/>
      <c r="G252" s="117"/>
      <c r="H252" s="40"/>
      <c r="I252" s="61" t="s">
        <v>546</v>
      </c>
      <c r="J252" s="61" t="s">
        <v>546</v>
      </c>
      <c r="K252" s="61" t="s">
        <v>546</v>
      </c>
      <c r="L252" s="61" t="s">
        <v>546</v>
      </c>
      <c r="M252" s="61" t="s">
        <v>546</v>
      </c>
      <c r="N252" s="118" t="s">
        <v>546</v>
      </c>
      <c r="O252" s="118" t="s">
        <v>546</v>
      </c>
      <c r="P252" s="61" t="s">
        <v>546</v>
      </c>
      <c r="Q252" s="61" t="s">
        <v>698</v>
      </c>
      <c r="R252" s="61"/>
    </row>
    <row r="253" spans="1:18" x14ac:dyDescent="0.35">
      <c r="A253" s="63">
        <v>205.19499999999999</v>
      </c>
      <c r="B253" s="63">
        <v>205</v>
      </c>
      <c r="C253" s="62" t="s">
        <v>221</v>
      </c>
      <c r="D253" s="40" t="s">
        <v>98</v>
      </c>
      <c r="E253" s="160">
        <v>1</v>
      </c>
      <c r="F253" s="117"/>
      <c r="G253" s="117"/>
      <c r="H253" s="40"/>
      <c r="I253" s="61" t="s">
        <v>546</v>
      </c>
      <c r="J253" s="61" t="s">
        <v>546</v>
      </c>
      <c r="K253" s="61" t="s">
        <v>546</v>
      </c>
      <c r="L253" s="61" t="s">
        <v>546</v>
      </c>
      <c r="M253" s="61" t="s">
        <v>546</v>
      </c>
      <c r="N253" s="118" t="s">
        <v>546</v>
      </c>
      <c r="O253" s="118" t="s">
        <v>546</v>
      </c>
      <c r="P253" s="61" t="s">
        <v>546</v>
      </c>
      <c r="Q253" s="61" t="s">
        <v>709</v>
      </c>
      <c r="R253" s="61"/>
    </row>
    <row r="254" spans="1:18" x14ac:dyDescent="0.35">
      <c r="A254" s="61"/>
      <c r="B254" s="61"/>
      <c r="C254" s="61"/>
      <c r="D254" s="92"/>
      <c r="E254" s="1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</row>
    <row r="255" spans="1:18" x14ac:dyDescent="0.35">
      <c r="A255" s="61"/>
      <c r="B255" s="61"/>
      <c r="C255" s="61"/>
      <c r="D255" s="92"/>
      <c r="E255" s="1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</row>
    <row r="256" spans="1:18" x14ac:dyDescent="0.35">
      <c r="A256" s="59"/>
      <c r="B256" s="59"/>
      <c r="C256" s="58"/>
      <c r="D256" s="40"/>
      <c r="E256" s="1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</row>
    <row r="257" spans="1:18" x14ac:dyDescent="0.35">
      <c r="A257" s="54">
        <v>39.0229</v>
      </c>
      <c r="B257" s="59">
        <v>39</v>
      </c>
      <c r="C257" s="58" t="s">
        <v>601</v>
      </c>
      <c r="D257" s="40" t="s">
        <v>100</v>
      </c>
      <c r="E257" s="1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</row>
    <row r="258" spans="1:18" x14ac:dyDescent="0.35">
      <c r="A258" s="79">
        <v>45.069899999999997</v>
      </c>
      <c r="B258" s="59">
        <v>45</v>
      </c>
      <c r="C258" s="58" t="s">
        <v>602</v>
      </c>
      <c r="D258" s="40" t="s">
        <v>101</v>
      </c>
      <c r="E258" s="1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</row>
    <row r="259" spans="1:18" x14ac:dyDescent="0.35">
      <c r="A259" s="79">
        <v>79.039000000000001</v>
      </c>
      <c r="B259" s="66">
        <v>79</v>
      </c>
      <c r="C259" s="58" t="s">
        <v>603</v>
      </c>
      <c r="D259" s="40" t="s">
        <v>101</v>
      </c>
      <c r="E259" s="1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</row>
    <row r="260" spans="1:18" x14ac:dyDescent="0.35">
      <c r="A260" s="79">
        <v>59.085500000000003</v>
      </c>
      <c r="B260" s="66">
        <v>59</v>
      </c>
      <c r="C260" s="58" t="s">
        <v>604</v>
      </c>
      <c r="D260" s="40" t="s">
        <v>101</v>
      </c>
      <c r="E260" s="1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</row>
    <row r="261" spans="1:18" x14ac:dyDescent="0.35">
      <c r="A261" s="79">
        <v>60.044400000000003</v>
      </c>
      <c r="B261" s="66">
        <v>60</v>
      </c>
      <c r="C261" s="58" t="s">
        <v>278</v>
      </c>
      <c r="D261" s="40" t="s">
        <v>100</v>
      </c>
      <c r="E261" s="1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</row>
    <row r="262" spans="1:18" x14ac:dyDescent="0.35">
      <c r="A262" s="79">
        <v>105.05500000000001</v>
      </c>
      <c r="B262" s="85">
        <v>105</v>
      </c>
      <c r="C262" s="58" t="s">
        <v>605</v>
      </c>
      <c r="D262" s="40" t="s">
        <v>100</v>
      </c>
      <c r="E262" s="1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</row>
    <row r="263" spans="1:18" x14ac:dyDescent="0.35">
      <c r="A263" s="79">
        <v>105.09099999999999</v>
      </c>
      <c r="B263" s="85">
        <v>105</v>
      </c>
      <c r="C263" s="58" t="s">
        <v>606</v>
      </c>
      <c r="D263" s="40" t="s">
        <v>100</v>
      </c>
      <c r="E263" s="1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</row>
    <row r="264" spans="1:18" x14ac:dyDescent="0.35">
      <c r="A264" s="54">
        <v>43.018000000000001</v>
      </c>
      <c r="B264" s="59">
        <v>43</v>
      </c>
      <c r="C264" s="58" t="s">
        <v>412</v>
      </c>
      <c r="D264" s="40" t="s">
        <v>413</v>
      </c>
      <c r="E264" s="1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</row>
    <row r="265" spans="1:18" x14ac:dyDescent="0.35">
      <c r="A265" s="35">
        <v>51.0229</v>
      </c>
      <c r="B265" s="70">
        <v>51</v>
      </c>
      <c r="C265" s="67" t="s">
        <v>419</v>
      </c>
      <c r="D265" s="35" t="s">
        <v>598</v>
      </c>
      <c r="E265" s="1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</row>
    <row r="266" spans="1:18" x14ac:dyDescent="0.35">
      <c r="A266" s="54"/>
      <c r="B266" s="59"/>
      <c r="C266" s="58"/>
      <c r="D266" s="40"/>
      <c r="E266" s="1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</row>
    <row r="267" spans="1:18" x14ac:dyDescent="0.35">
      <c r="A267" s="54"/>
      <c r="B267" s="59"/>
      <c r="C267" s="58"/>
      <c r="D267" s="40"/>
      <c r="E267" s="1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</row>
    <row r="268" spans="1:18" x14ac:dyDescent="0.35">
      <c r="A268" s="87">
        <v>141.054621</v>
      </c>
      <c r="B268" s="70">
        <v>141</v>
      </c>
      <c r="C268" s="67" t="s">
        <v>458</v>
      </c>
      <c r="D268" s="35" t="s">
        <v>459</v>
      </c>
      <c r="E268" s="1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</row>
    <row r="269" spans="1:18" x14ac:dyDescent="0.35">
      <c r="A269" s="87"/>
      <c r="B269" s="85"/>
      <c r="C269" s="67"/>
      <c r="D269" s="35"/>
      <c r="E269" s="1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</row>
    <row r="270" spans="1:18" x14ac:dyDescent="0.35">
      <c r="A270" s="79"/>
      <c r="B270" s="85"/>
      <c r="C270" s="58"/>
      <c r="D270" s="35"/>
      <c r="E270" s="1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</row>
    <row r="271" spans="1:18" x14ac:dyDescent="0.35">
      <c r="A271" s="88">
        <v>95.085499999999996</v>
      </c>
      <c r="B271" s="89">
        <v>95</v>
      </c>
      <c r="C271" s="58" t="s">
        <v>337</v>
      </c>
      <c r="D271" s="44" t="s">
        <v>255</v>
      </c>
      <c r="E271" s="1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</row>
    <row r="272" spans="1:18" x14ac:dyDescent="0.35">
      <c r="A272" s="88">
        <v>83.085499999999996</v>
      </c>
      <c r="B272" s="89">
        <v>83</v>
      </c>
      <c r="C272" s="58" t="s">
        <v>594</v>
      </c>
      <c r="D272" s="44" t="s">
        <v>255</v>
      </c>
      <c r="E272" s="1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</row>
    <row r="273" spans="1:18" x14ac:dyDescent="0.35">
      <c r="A273" s="88">
        <v>97.101200000000006</v>
      </c>
      <c r="B273" s="89">
        <v>97</v>
      </c>
      <c r="C273" s="58" t="s">
        <v>595</v>
      </c>
      <c r="D273" s="44" t="s">
        <v>255</v>
      </c>
      <c r="E273" s="1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</row>
    <row r="274" spans="1:18" x14ac:dyDescent="0.35">
      <c r="A274" s="87">
        <v>65.038577000000004</v>
      </c>
      <c r="B274" s="70">
        <v>65</v>
      </c>
      <c r="C274" s="67" t="s">
        <v>426</v>
      </c>
      <c r="D274" s="35" t="s">
        <v>255</v>
      </c>
      <c r="E274" s="1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</row>
    <row r="275" spans="1:18" x14ac:dyDescent="0.35">
      <c r="A275" s="61"/>
      <c r="B275" s="61"/>
      <c r="C275" s="61"/>
      <c r="D275" s="92"/>
      <c r="E275" s="162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</row>
  </sheetData>
  <mergeCells count="1">
    <mergeCell ref="E1:E2"/>
  </mergeCells>
  <pageMargins left="0.7" right="0.7" top="0.75" bottom="0.75" header="0.3" footer="0.3"/>
  <pageSetup orientation="portrait" verticalDpi="597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D48" sqref="D48"/>
    </sheetView>
  </sheetViews>
  <sheetFormatPr defaultColWidth="9.1796875" defaultRowHeight="13" x14ac:dyDescent="0.3"/>
  <cols>
    <col min="1" max="2" width="9.1796875" style="61"/>
    <col min="3" max="3" width="15.1796875" style="61" customWidth="1"/>
    <col min="4" max="4" width="26.54296875" style="61" customWidth="1"/>
    <col min="5" max="5" width="16.26953125" style="61" customWidth="1"/>
    <col min="6" max="6" width="10.453125" style="61" customWidth="1"/>
    <col min="7" max="7" width="11.26953125" style="61" customWidth="1"/>
    <col min="8" max="16384" width="9.1796875" style="61"/>
  </cols>
  <sheetData>
    <row r="1" spans="1:8" ht="23.5" x14ac:dyDescent="0.55000000000000004">
      <c r="A1" s="182" t="s">
        <v>1149</v>
      </c>
    </row>
    <row r="2" spans="1:8" ht="30" customHeight="1" x14ac:dyDescent="0.3">
      <c r="A2" s="219" t="s">
        <v>898</v>
      </c>
      <c r="B2" s="219" t="s">
        <v>899</v>
      </c>
      <c r="C2" s="219" t="s">
        <v>170</v>
      </c>
      <c r="D2" s="220" t="s">
        <v>1697</v>
      </c>
      <c r="E2" s="221" t="s">
        <v>803</v>
      </c>
      <c r="F2" s="219" t="s">
        <v>804</v>
      </c>
      <c r="G2" s="219" t="s">
        <v>805</v>
      </c>
    </row>
    <row r="3" spans="1:8" x14ac:dyDescent="0.3">
      <c r="A3" s="219"/>
      <c r="B3" s="219"/>
      <c r="C3" s="219"/>
      <c r="D3" s="220"/>
      <c r="E3" s="221"/>
      <c r="F3" s="219"/>
      <c r="G3" s="219"/>
    </row>
    <row r="4" spans="1:8" x14ac:dyDescent="0.3">
      <c r="A4" s="63">
        <v>18.033799999999999</v>
      </c>
      <c r="B4" s="63">
        <v>18</v>
      </c>
      <c r="C4" s="64" t="s">
        <v>1150</v>
      </c>
      <c r="D4" s="61" t="s">
        <v>265</v>
      </c>
      <c r="E4" s="61" t="s">
        <v>870</v>
      </c>
      <c r="F4" s="118">
        <v>0.92456919139552796</v>
      </c>
      <c r="G4" s="118">
        <v>1.0274412212831101</v>
      </c>
      <c r="H4" s="61" t="s">
        <v>878</v>
      </c>
    </row>
    <row r="5" spans="1:8" x14ac:dyDescent="0.3">
      <c r="A5" s="63">
        <v>33.033499999999997</v>
      </c>
      <c r="B5" s="63">
        <v>33</v>
      </c>
      <c r="C5" s="62" t="s">
        <v>169</v>
      </c>
      <c r="D5" s="61" t="s">
        <v>0</v>
      </c>
      <c r="E5" s="61" t="s">
        <v>870</v>
      </c>
      <c r="F5" s="118">
        <v>0.94929985029344799</v>
      </c>
      <c r="G5" s="118">
        <v>0.99208673647226497</v>
      </c>
    </row>
    <row r="6" spans="1:8" x14ac:dyDescent="0.3">
      <c r="A6" s="63">
        <v>31.017800000000001</v>
      </c>
      <c r="B6" s="63">
        <v>31</v>
      </c>
      <c r="C6" s="62" t="s">
        <v>121</v>
      </c>
      <c r="D6" s="61" t="s">
        <v>10</v>
      </c>
      <c r="E6" s="61" t="s">
        <v>870</v>
      </c>
      <c r="F6" s="118">
        <v>0.92401602619291301</v>
      </c>
      <c r="G6" s="118">
        <v>1.06031202331035</v>
      </c>
    </row>
    <row r="7" spans="1:8" x14ac:dyDescent="0.3">
      <c r="A7" s="65">
        <v>26.0151</v>
      </c>
      <c r="B7" s="66">
        <v>26</v>
      </c>
      <c r="C7" s="67" t="s">
        <v>592</v>
      </c>
      <c r="D7" s="61" t="s">
        <v>871</v>
      </c>
      <c r="E7" s="61" t="s">
        <v>870</v>
      </c>
      <c r="F7" s="118">
        <v>0.86741955583044905</v>
      </c>
      <c r="G7" s="118">
        <v>0.97055858622243196</v>
      </c>
    </row>
    <row r="8" spans="1:8" x14ac:dyDescent="0.3">
      <c r="A8" s="70">
        <v>28.030799999999999</v>
      </c>
      <c r="B8" s="66">
        <v>28</v>
      </c>
      <c r="C8" s="67" t="s">
        <v>593</v>
      </c>
      <c r="D8" s="61" t="s">
        <v>872</v>
      </c>
      <c r="E8" s="61" t="s">
        <v>870</v>
      </c>
      <c r="F8" s="118">
        <v>0.90220905164279597</v>
      </c>
      <c r="G8" s="118">
        <v>0.39799404312058001</v>
      </c>
    </row>
    <row r="9" spans="1:8" x14ac:dyDescent="0.3">
      <c r="A9" s="66">
        <v>43.054200000000002</v>
      </c>
      <c r="B9" s="66">
        <v>43</v>
      </c>
      <c r="C9" s="62" t="s">
        <v>570</v>
      </c>
      <c r="D9" s="61" t="s">
        <v>71</v>
      </c>
      <c r="E9" s="61" t="s">
        <v>870</v>
      </c>
      <c r="F9" s="118">
        <v>0.86694376959819397</v>
      </c>
      <c r="G9" s="118">
        <v>1.0593097184067899</v>
      </c>
    </row>
    <row r="10" spans="1:8" x14ac:dyDescent="0.3">
      <c r="A10" s="66">
        <v>55.054200000000002</v>
      </c>
      <c r="B10" s="66">
        <v>55</v>
      </c>
      <c r="C10" s="62" t="s">
        <v>232</v>
      </c>
      <c r="D10" s="61" t="s">
        <v>72</v>
      </c>
      <c r="E10" s="61" t="s">
        <v>870</v>
      </c>
      <c r="F10" s="118">
        <v>0.72568679668439795</v>
      </c>
      <c r="G10" s="118">
        <v>1.5725616640587501</v>
      </c>
    </row>
    <row r="11" spans="1:8" x14ac:dyDescent="0.3">
      <c r="A11" s="63">
        <v>61.028399999999998</v>
      </c>
      <c r="B11" s="63">
        <v>61</v>
      </c>
      <c r="C11" s="62" t="s">
        <v>110</v>
      </c>
      <c r="D11" s="61" t="s">
        <v>873</v>
      </c>
      <c r="E11" s="61" t="s">
        <v>870</v>
      </c>
      <c r="F11" s="118">
        <v>0.91897589726949802</v>
      </c>
      <c r="G11" s="118">
        <v>0.97401472153866897</v>
      </c>
    </row>
    <row r="12" spans="1:8" x14ac:dyDescent="0.3">
      <c r="A12" s="63">
        <v>47.012799999999999</v>
      </c>
      <c r="B12" s="63">
        <v>47</v>
      </c>
      <c r="C12" s="62" t="s">
        <v>131</v>
      </c>
      <c r="D12" s="61" t="s">
        <v>874</v>
      </c>
      <c r="E12" s="61" t="s">
        <v>870</v>
      </c>
      <c r="F12" s="118">
        <v>0.93081408487256401</v>
      </c>
      <c r="G12" s="118">
        <v>1.06936340230475</v>
      </c>
    </row>
    <row r="13" spans="1:8" x14ac:dyDescent="0.3">
      <c r="A13" s="63">
        <v>69.033500000000004</v>
      </c>
      <c r="B13" s="63">
        <v>69</v>
      </c>
      <c r="C13" s="62" t="s">
        <v>117</v>
      </c>
      <c r="D13" s="61" t="s">
        <v>8</v>
      </c>
      <c r="E13" s="61" t="s">
        <v>870</v>
      </c>
      <c r="F13" s="118">
        <v>0.64824982373895801</v>
      </c>
      <c r="G13" s="118">
        <v>1.4860373177238699</v>
      </c>
    </row>
    <row r="14" spans="1:8" x14ac:dyDescent="0.3">
      <c r="A14" s="63">
        <v>75.0441</v>
      </c>
      <c r="B14" s="63">
        <v>75</v>
      </c>
      <c r="C14" s="62" t="s">
        <v>118</v>
      </c>
      <c r="D14" s="61" t="s">
        <v>566</v>
      </c>
      <c r="E14" s="61" t="s">
        <v>870</v>
      </c>
      <c r="F14" s="118">
        <v>0.56991116526713803</v>
      </c>
      <c r="G14" s="118">
        <v>0.59210711567617202</v>
      </c>
    </row>
    <row r="15" spans="1:8" x14ac:dyDescent="0.3">
      <c r="A15" s="63">
        <v>48.008000000000003</v>
      </c>
      <c r="B15" s="63">
        <v>48</v>
      </c>
      <c r="C15" s="62" t="s">
        <v>272</v>
      </c>
      <c r="D15" s="61" t="s">
        <v>273</v>
      </c>
      <c r="E15" s="61" t="s">
        <v>870</v>
      </c>
      <c r="F15" s="118">
        <v>0.890257065982342</v>
      </c>
      <c r="G15" s="118">
        <v>0.94888672400586505</v>
      </c>
      <c r="H15" s="61" t="s">
        <v>878</v>
      </c>
    </row>
    <row r="16" spans="1:8" x14ac:dyDescent="0.3">
      <c r="A16" s="63">
        <v>28.0182</v>
      </c>
      <c r="B16" s="63">
        <v>28</v>
      </c>
      <c r="C16" s="62" t="s">
        <v>57</v>
      </c>
      <c r="D16" s="61" t="s">
        <v>57</v>
      </c>
      <c r="E16" s="61" t="s">
        <v>870</v>
      </c>
      <c r="F16" s="118">
        <v>0.883402189760507</v>
      </c>
      <c r="G16" s="118">
        <v>1.0404181801047701</v>
      </c>
      <c r="H16" s="61" t="s">
        <v>878</v>
      </c>
    </row>
    <row r="17" spans="1:8" x14ac:dyDescent="0.3">
      <c r="A17" s="63">
        <v>95.049099999999996</v>
      </c>
      <c r="B17" s="63">
        <v>95</v>
      </c>
      <c r="C17" s="62" t="s">
        <v>133</v>
      </c>
      <c r="D17" s="61" t="s">
        <v>16</v>
      </c>
      <c r="E17" s="61" t="s">
        <v>870</v>
      </c>
      <c r="F17" s="118">
        <v>0.56869004465585204</v>
      </c>
      <c r="G17" s="118">
        <v>0.70704867110979197</v>
      </c>
    </row>
    <row r="18" spans="1:8" x14ac:dyDescent="0.3">
      <c r="A18" s="63">
        <v>97.028400000000005</v>
      </c>
      <c r="B18" s="63">
        <v>97</v>
      </c>
      <c r="C18" s="62" t="s">
        <v>112</v>
      </c>
      <c r="D18" s="61" t="s">
        <v>875</v>
      </c>
      <c r="E18" s="61" t="s">
        <v>870</v>
      </c>
      <c r="F18" s="118">
        <v>0.55191437441851698</v>
      </c>
      <c r="G18" s="118">
        <v>0.613938231841472</v>
      </c>
    </row>
    <row r="20" spans="1:8" x14ac:dyDescent="0.3">
      <c r="A20" s="63">
        <v>48.008000000000003</v>
      </c>
      <c r="B20" s="63">
        <v>48</v>
      </c>
      <c r="C20" s="62" t="s">
        <v>272</v>
      </c>
      <c r="D20" s="61" t="s">
        <v>273</v>
      </c>
      <c r="E20" s="61" t="s">
        <v>877</v>
      </c>
      <c r="F20" s="118">
        <v>0.94513499999999895</v>
      </c>
      <c r="G20" s="118">
        <v>1.1288</v>
      </c>
      <c r="H20" s="61" t="s">
        <v>878</v>
      </c>
    </row>
    <row r="21" spans="1:8" x14ac:dyDescent="0.3">
      <c r="A21" s="63">
        <v>73.028400000000005</v>
      </c>
      <c r="B21" s="63">
        <v>73</v>
      </c>
      <c r="C21" s="62" t="s">
        <v>126</v>
      </c>
      <c r="D21" s="61" t="s">
        <v>876</v>
      </c>
      <c r="E21" s="61" t="s">
        <v>877</v>
      </c>
      <c r="F21" s="118">
        <v>0.84586694796722794</v>
      </c>
      <c r="G21" s="118">
        <v>0.41833391262803099</v>
      </c>
    </row>
    <row r="22" spans="1:8" x14ac:dyDescent="0.3">
      <c r="A22" s="85">
        <v>59.012799999999999</v>
      </c>
      <c r="B22" s="85">
        <v>59</v>
      </c>
      <c r="C22" s="61" t="s">
        <v>283</v>
      </c>
      <c r="D22" s="92" t="s">
        <v>282</v>
      </c>
      <c r="E22" s="61" t="s">
        <v>877</v>
      </c>
      <c r="F22" s="118">
        <v>0.63522199999999995</v>
      </c>
      <c r="G22" s="118">
        <v>2.55749</v>
      </c>
    </row>
    <row r="24" spans="1:8" x14ac:dyDescent="0.3">
      <c r="A24" s="168">
        <v>28.0182</v>
      </c>
      <c r="B24" s="168">
        <v>28</v>
      </c>
      <c r="C24" s="62" t="s">
        <v>57</v>
      </c>
      <c r="D24" s="61" t="s">
        <v>57</v>
      </c>
      <c r="E24" s="61" t="s">
        <v>1540</v>
      </c>
      <c r="F24" s="118">
        <v>0.98767400000000005</v>
      </c>
      <c r="G24" s="118">
        <v>0.97343999999999997</v>
      </c>
      <c r="H24" s="61" t="s">
        <v>878</v>
      </c>
    </row>
    <row r="25" spans="1:8" x14ac:dyDescent="0.3">
      <c r="A25" s="168">
        <v>47.012799999999999</v>
      </c>
      <c r="B25" s="168">
        <v>47</v>
      </c>
      <c r="C25" s="62" t="s">
        <v>131</v>
      </c>
      <c r="D25" s="61" t="s">
        <v>13</v>
      </c>
      <c r="E25" s="61" t="s">
        <v>1540</v>
      </c>
      <c r="F25" s="118">
        <v>0.99621700000000002</v>
      </c>
      <c r="G25" s="118">
        <v>0.94350999999999996</v>
      </c>
    </row>
    <row r="26" spans="1:8" x14ac:dyDescent="0.3">
      <c r="A26" s="168">
        <v>61.028399999999998</v>
      </c>
      <c r="B26" s="168">
        <v>61</v>
      </c>
      <c r="C26" s="62" t="s">
        <v>110</v>
      </c>
      <c r="D26" s="61" t="s">
        <v>522</v>
      </c>
      <c r="E26" s="61" t="s">
        <v>1540</v>
      </c>
      <c r="F26" s="118">
        <v>0.98139500000000002</v>
      </c>
      <c r="G26" s="118">
        <v>0.82562999999999998</v>
      </c>
    </row>
    <row r="27" spans="1:8" x14ac:dyDescent="0.3">
      <c r="A27" s="168">
        <v>95.049099999999996</v>
      </c>
      <c r="B27" s="168">
        <v>95</v>
      </c>
      <c r="C27" s="62" t="s">
        <v>133</v>
      </c>
      <c r="D27" s="61" t="s">
        <v>16</v>
      </c>
      <c r="E27" s="61" t="s">
        <v>1540</v>
      </c>
      <c r="F27" s="118">
        <v>0.97796700000000003</v>
      </c>
      <c r="G27" s="118">
        <v>1.0763</v>
      </c>
    </row>
    <row r="28" spans="1:8" x14ac:dyDescent="0.3">
      <c r="A28" s="168">
        <v>73.028400000000005</v>
      </c>
      <c r="B28" s="168">
        <v>73</v>
      </c>
      <c r="C28" s="62" t="s">
        <v>126</v>
      </c>
      <c r="D28" s="61" t="s">
        <v>1541</v>
      </c>
      <c r="E28" s="61" t="s">
        <v>1540</v>
      </c>
      <c r="F28" s="118">
        <v>0.88444599999999995</v>
      </c>
      <c r="G28" s="118">
        <v>0.6875</v>
      </c>
    </row>
    <row r="29" spans="1:8" x14ac:dyDescent="0.3">
      <c r="A29" s="85">
        <v>109.065</v>
      </c>
      <c r="B29" s="85">
        <v>109</v>
      </c>
      <c r="C29" s="61" t="s">
        <v>149</v>
      </c>
      <c r="D29" s="61" t="s">
        <v>1542</v>
      </c>
      <c r="E29" s="61" t="s">
        <v>1540</v>
      </c>
      <c r="F29" s="118">
        <v>0.82034700000000005</v>
      </c>
      <c r="G29" s="118">
        <v>0.98785000000000001</v>
      </c>
    </row>
    <row r="30" spans="1:8" x14ac:dyDescent="0.3">
      <c r="A30" s="85">
        <v>153.05500000000001</v>
      </c>
      <c r="B30" s="85">
        <v>153</v>
      </c>
      <c r="C30" s="61" t="s">
        <v>220</v>
      </c>
      <c r="D30" s="61" t="s">
        <v>99</v>
      </c>
      <c r="E30" s="61" t="s">
        <v>1540</v>
      </c>
      <c r="F30" s="118">
        <v>0.71158900000000003</v>
      </c>
      <c r="G30" s="118">
        <v>0.91649999999999998</v>
      </c>
    </row>
    <row r="32" spans="1:8" ht="19.5" x14ac:dyDescent="0.45">
      <c r="A32" s="211" t="s">
        <v>1714</v>
      </c>
    </row>
    <row r="33" spans="1:7" x14ac:dyDescent="0.3">
      <c r="A33" s="61" t="s">
        <v>1727</v>
      </c>
    </row>
    <row r="34" spans="1:7" x14ac:dyDescent="0.3">
      <c r="A34" s="61" t="s">
        <v>1736</v>
      </c>
    </row>
    <row r="35" spans="1:7" ht="19.5" x14ac:dyDescent="0.45">
      <c r="A35" s="211"/>
      <c r="E35" s="229" t="s">
        <v>1730</v>
      </c>
      <c r="F35" s="229"/>
      <c r="G35" s="229"/>
    </row>
    <row r="36" spans="1:7" ht="26" x14ac:dyDescent="0.3">
      <c r="A36" s="178" t="s">
        <v>1715</v>
      </c>
      <c r="B36" s="212" t="s">
        <v>1724</v>
      </c>
      <c r="C36" s="213" t="s">
        <v>1716</v>
      </c>
      <c r="D36" s="213" t="s">
        <v>1725</v>
      </c>
      <c r="E36" s="213" t="s">
        <v>1726</v>
      </c>
      <c r="F36" s="177" t="s">
        <v>1728</v>
      </c>
      <c r="G36" s="177" t="s">
        <v>1729</v>
      </c>
    </row>
    <row r="37" spans="1:7" x14ac:dyDescent="0.3">
      <c r="A37" s="61" t="s">
        <v>1150</v>
      </c>
      <c r="B37" s="217">
        <v>0.81740994499999997</v>
      </c>
      <c r="C37" s="217">
        <v>1.0740493950000001</v>
      </c>
      <c r="D37" s="214">
        <v>1.1000000000000001</v>
      </c>
      <c r="E37" s="215">
        <f>100*(B37-D37)/(AVERAGE(B37,D37))</f>
        <v>-29.476227109065096</v>
      </c>
      <c r="F37" s="216">
        <f>100*(B37/D37)-100</f>
        <v>-25.690004999999999</v>
      </c>
      <c r="G37" s="216">
        <f>100*(B37-D37)/B37</f>
        <v>-34.571399177190109</v>
      </c>
    </row>
    <row r="38" spans="1:7" x14ac:dyDescent="0.3">
      <c r="A38" s="61" t="s">
        <v>592</v>
      </c>
      <c r="B38" s="215">
        <v>0.36033143299999998</v>
      </c>
      <c r="C38" s="215">
        <v>0.31620408799999999</v>
      </c>
      <c r="D38" s="214">
        <v>0.45</v>
      </c>
      <c r="E38" s="215">
        <f t="shared" ref="E38:E51" si="0">100*(B38-D38)/(AVERAGE(B38,D38))</f>
        <v>-22.131331291945582</v>
      </c>
      <c r="F38" s="216">
        <f t="shared" ref="F38:F51" si="1">100*(B38/D38)-100</f>
        <v>-19.926348222222231</v>
      </c>
      <c r="G38" s="216">
        <f t="shared" ref="G38:G51" si="2">100*(B38-D38)/B38</f>
        <v>-24.885024948683849</v>
      </c>
    </row>
    <row r="39" spans="1:7" x14ac:dyDescent="0.3">
      <c r="A39" s="61" t="s">
        <v>57</v>
      </c>
      <c r="B39" s="215">
        <v>0.33382466</v>
      </c>
      <c r="C39" s="215">
        <v>0.63380636999999995</v>
      </c>
      <c r="D39" s="214">
        <v>0.36</v>
      </c>
      <c r="E39" s="215">
        <f t="shared" si="0"/>
        <v>-7.5452319610548271</v>
      </c>
      <c r="F39" s="216">
        <f t="shared" si="1"/>
        <v>-7.2709277777777856</v>
      </c>
      <c r="G39" s="216">
        <f t="shared" si="2"/>
        <v>-7.84104445729084</v>
      </c>
    </row>
    <row r="40" spans="1:7" x14ac:dyDescent="0.3">
      <c r="A40" s="61" t="s">
        <v>593</v>
      </c>
      <c r="B40" s="215">
        <v>0.54192158400000001</v>
      </c>
      <c r="C40" s="215">
        <v>0.50818094300000005</v>
      </c>
      <c r="D40" s="214">
        <v>1.62</v>
      </c>
      <c r="E40" s="215">
        <f t="shared" si="0"/>
        <v>-99.73335055060906</v>
      </c>
      <c r="F40" s="216">
        <f t="shared" si="1"/>
        <v>-66.548050370370362</v>
      </c>
      <c r="G40" s="216">
        <f t="shared" si="2"/>
        <v>-198.93623871604274</v>
      </c>
    </row>
    <row r="41" spans="1:7" x14ac:dyDescent="0.3">
      <c r="A41" s="61" t="s">
        <v>1717</v>
      </c>
      <c r="B41" s="217">
        <v>1.665164139</v>
      </c>
      <c r="C41" s="217">
        <v>1.561556926</v>
      </c>
      <c r="D41" s="214">
        <v>1.66</v>
      </c>
      <c r="E41" s="215">
        <f t="shared" si="0"/>
        <v>0.31060956897924269</v>
      </c>
      <c r="F41" s="216">
        <f t="shared" si="1"/>
        <v>0.31109271084336854</v>
      </c>
      <c r="G41" s="216">
        <f t="shared" si="2"/>
        <v>0.31012792547294482</v>
      </c>
    </row>
    <row r="42" spans="1:7" x14ac:dyDescent="0.3">
      <c r="A42" s="61" t="s">
        <v>1718</v>
      </c>
      <c r="B42" s="217">
        <v>1.085474582</v>
      </c>
      <c r="C42" s="217">
        <v>1.1004331650000001</v>
      </c>
      <c r="D42" s="214">
        <v>1.31</v>
      </c>
      <c r="E42" s="215">
        <f t="shared" si="0"/>
        <v>-18.745798405637185</v>
      </c>
      <c r="F42" s="216">
        <f t="shared" si="1"/>
        <v>-17.139344885496186</v>
      </c>
      <c r="G42" s="216">
        <f t="shared" si="2"/>
        <v>-20.684539437700074</v>
      </c>
    </row>
    <row r="43" spans="1:7" x14ac:dyDescent="0.3">
      <c r="A43" s="61" t="s">
        <v>570</v>
      </c>
      <c r="B43" s="215">
        <v>0.54717234199999998</v>
      </c>
      <c r="C43" s="215">
        <v>0.59536565900000005</v>
      </c>
      <c r="D43" s="214">
        <v>0.61</v>
      </c>
      <c r="E43" s="215">
        <f t="shared" si="0"/>
        <v>-10.858824691819329</v>
      </c>
      <c r="F43" s="216">
        <f t="shared" si="1"/>
        <v>-10.299616065573773</v>
      </c>
      <c r="G43" s="216">
        <f t="shared" si="2"/>
        <v>-11.482243011471514</v>
      </c>
    </row>
    <row r="44" spans="1:7" x14ac:dyDescent="0.3">
      <c r="A44" s="61" t="s">
        <v>1719</v>
      </c>
      <c r="B44" s="215">
        <v>0.27690544299999997</v>
      </c>
      <c r="C44" s="215">
        <v>0.29340080200000002</v>
      </c>
      <c r="D44" s="214">
        <v>0.27</v>
      </c>
      <c r="E44" s="215">
        <f t="shared" si="0"/>
        <v>2.5252785790979799</v>
      </c>
      <c r="F44" s="216">
        <f t="shared" si="1"/>
        <v>2.5575714814814603</v>
      </c>
      <c r="G44" s="216">
        <f t="shared" si="2"/>
        <v>2.4937909942059018</v>
      </c>
    </row>
    <row r="45" spans="1:7" x14ac:dyDescent="0.3">
      <c r="A45" s="61" t="s">
        <v>273</v>
      </c>
      <c r="B45" s="215">
        <v>0.48540704400000001</v>
      </c>
      <c r="C45" s="215">
        <v>0.31924781400000002</v>
      </c>
      <c r="D45" s="214">
        <v>0.56000000000000005</v>
      </c>
      <c r="E45" s="215">
        <f t="shared" si="0"/>
        <v>-14.270605201699796</v>
      </c>
      <c r="F45" s="216">
        <f t="shared" si="1"/>
        <v>-13.320170714285723</v>
      </c>
      <c r="G45" s="216">
        <f t="shared" si="2"/>
        <v>-15.36709384876583</v>
      </c>
    </row>
    <row r="46" spans="1:7" x14ac:dyDescent="0.3">
      <c r="A46" s="61" t="s">
        <v>1720</v>
      </c>
      <c r="B46" s="215">
        <v>0.28178963000000001</v>
      </c>
      <c r="C46" s="215">
        <v>0.30457466300000002</v>
      </c>
      <c r="D46" s="214">
        <v>0.18</v>
      </c>
      <c r="E46" s="215">
        <f t="shared" si="0"/>
        <v>44.084848765443269</v>
      </c>
      <c r="F46" s="216">
        <f t="shared" si="1"/>
        <v>56.549794444444444</v>
      </c>
      <c r="G46" s="216">
        <f t="shared" si="2"/>
        <v>36.122560649233264</v>
      </c>
    </row>
    <row r="47" spans="1:7" x14ac:dyDescent="0.3">
      <c r="A47" s="61" t="s">
        <v>1735</v>
      </c>
      <c r="B47" s="217">
        <v>2.4877811849999998</v>
      </c>
      <c r="C47" s="217">
        <v>2.9565452630000002</v>
      </c>
      <c r="D47" s="214">
        <f>1.88+0.72</f>
        <v>2.5999999999999996</v>
      </c>
      <c r="E47" s="215">
        <f t="shared" si="0"/>
        <v>-4.4113066548871203</v>
      </c>
      <c r="F47" s="216">
        <f t="shared" si="1"/>
        <v>-4.3161082692307673</v>
      </c>
      <c r="G47" s="216">
        <f t="shared" si="2"/>
        <v>-4.5107992486083486</v>
      </c>
    </row>
    <row r="48" spans="1:7" x14ac:dyDescent="0.3">
      <c r="A48" s="61" t="s">
        <v>8</v>
      </c>
      <c r="B48" s="215">
        <v>0.35621353</v>
      </c>
      <c r="C48" s="215">
        <v>0.33993156699999999</v>
      </c>
      <c r="D48" s="214">
        <v>0.23</v>
      </c>
      <c r="E48" s="215">
        <f t="shared" si="0"/>
        <v>43.06059943720507</v>
      </c>
      <c r="F48" s="216">
        <f t="shared" si="1"/>
        <v>54.87544782608694</v>
      </c>
      <c r="G48" s="216">
        <f t="shared" si="2"/>
        <v>35.431986539085138</v>
      </c>
    </row>
    <row r="49" spans="1:7" x14ac:dyDescent="0.3">
      <c r="A49" s="61" t="s">
        <v>1721</v>
      </c>
      <c r="B49" s="215">
        <v>0.55441463800000002</v>
      </c>
      <c r="C49" s="215">
        <v>0.60818176700000004</v>
      </c>
      <c r="D49" s="214">
        <v>0.8</v>
      </c>
      <c r="E49" s="215">
        <f t="shared" si="0"/>
        <v>-36.264428205330724</v>
      </c>
      <c r="F49" s="216">
        <f t="shared" si="1"/>
        <v>-30.698170250000004</v>
      </c>
      <c r="G49" s="216">
        <f t="shared" si="2"/>
        <v>-44.296334398010615</v>
      </c>
    </row>
    <row r="50" spans="1:7" x14ac:dyDescent="0.3">
      <c r="A50" s="61" t="s">
        <v>1722</v>
      </c>
      <c r="B50" s="215">
        <v>0.54992355699999995</v>
      </c>
      <c r="C50" s="215">
        <v>0.62438999100000003</v>
      </c>
      <c r="D50" s="214">
        <v>0.7</v>
      </c>
      <c r="E50" s="215">
        <f t="shared" si="0"/>
        <v>-24.013699423380022</v>
      </c>
      <c r="F50" s="216">
        <f t="shared" si="1"/>
        <v>-21.439491857142855</v>
      </c>
      <c r="G50" s="216">
        <f t="shared" si="2"/>
        <v>-27.290419020911305</v>
      </c>
    </row>
    <row r="51" spans="1:7" x14ac:dyDescent="0.3">
      <c r="A51" s="61" t="s">
        <v>1723</v>
      </c>
      <c r="B51" s="215">
        <v>0.59912247799999996</v>
      </c>
      <c r="C51" s="215">
        <v>0.78038527199999996</v>
      </c>
      <c r="D51" s="214">
        <v>0.82</v>
      </c>
      <c r="E51" s="215">
        <f t="shared" si="0"/>
        <v>-31.128746873390028</v>
      </c>
      <c r="F51" s="216">
        <f t="shared" si="1"/>
        <v>-26.936283170731713</v>
      </c>
      <c r="G51" s="216">
        <f t="shared" si="2"/>
        <v>-36.866839437795228</v>
      </c>
    </row>
    <row r="52" spans="1:7" x14ac:dyDescent="0.3">
      <c r="G52" s="215"/>
    </row>
    <row r="53" spans="1:7" x14ac:dyDescent="0.3">
      <c r="B53" s="216"/>
      <c r="D53" s="214"/>
      <c r="E53" s="215"/>
      <c r="F53" s="216"/>
      <c r="G53" s="216"/>
    </row>
    <row r="54" spans="1:7" x14ac:dyDescent="0.3">
      <c r="B54" s="216"/>
      <c r="D54" s="214"/>
      <c r="E54" s="215"/>
      <c r="F54" s="216"/>
      <c r="G54" s="216"/>
    </row>
    <row r="55" spans="1:7" x14ac:dyDescent="0.3">
      <c r="B55" s="216"/>
      <c r="D55" s="214"/>
      <c r="E55" s="215"/>
      <c r="F55" s="216"/>
      <c r="G55" s="216"/>
    </row>
    <row r="56" spans="1:7" x14ac:dyDescent="0.3">
      <c r="B56" s="216"/>
      <c r="D56" s="214"/>
      <c r="E56" s="215"/>
      <c r="F56" s="216"/>
      <c r="G56" s="216"/>
    </row>
    <row r="57" spans="1:7" x14ac:dyDescent="0.3">
      <c r="B57" s="216"/>
      <c r="D57" s="214"/>
      <c r="E57" s="215"/>
      <c r="F57" s="216"/>
      <c r="G57" s="216"/>
    </row>
    <row r="58" spans="1:7" x14ac:dyDescent="0.3">
      <c r="B58" s="216"/>
      <c r="D58" s="214"/>
      <c r="E58" s="215"/>
      <c r="F58" s="216"/>
      <c r="G58" s="216"/>
    </row>
    <row r="59" spans="1:7" x14ac:dyDescent="0.3">
      <c r="B59" s="216"/>
      <c r="D59" s="214"/>
      <c r="E59" s="215"/>
      <c r="F59" s="216"/>
      <c r="G59" s="216"/>
    </row>
    <row r="60" spans="1:7" x14ac:dyDescent="0.3">
      <c r="B60" s="216"/>
      <c r="D60" s="214"/>
      <c r="E60" s="215"/>
      <c r="F60" s="216"/>
      <c r="G60" s="216"/>
    </row>
    <row r="61" spans="1:7" x14ac:dyDescent="0.3">
      <c r="B61" s="216"/>
      <c r="D61" s="214"/>
      <c r="E61" s="215"/>
      <c r="F61" s="216"/>
      <c r="G61" s="216"/>
    </row>
    <row r="62" spans="1:7" x14ac:dyDescent="0.3">
      <c r="B62" s="216"/>
      <c r="D62" s="214"/>
      <c r="E62" s="215"/>
      <c r="F62" s="216"/>
      <c r="G62" s="216"/>
    </row>
    <row r="63" spans="1:7" x14ac:dyDescent="0.3">
      <c r="B63" s="216"/>
      <c r="D63" s="214"/>
      <c r="E63" s="215"/>
      <c r="F63" s="216"/>
      <c r="G63" s="216"/>
    </row>
    <row r="64" spans="1:7" x14ac:dyDescent="0.3">
      <c r="B64" s="216"/>
      <c r="D64" s="214"/>
      <c r="E64" s="215"/>
      <c r="F64" s="216"/>
      <c r="G64" s="216"/>
    </row>
    <row r="65" spans="2:7" x14ac:dyDescent="0.3">
      <c r="B65" s="216"/>
      <c r="D65" s="214"/>
      <c r="E65" s="215"/>
      <c r="F65" s="216"/>
      <c r="G65" s="216"/>
    </row>
    <row r="66" spans="2:7" x14ac:dyDescent="0.3">
      <c r="B66" s="216"/>
      <c r="D66" s="214"/>
      <c r="E66" s="215"/>
      <c r="F66" s="216"/>
      <c r="G66" s="216"/>
    </row>
    <row r="67" spans="2:7" x14ac:dyDescent="0.3">
      <c r="B67" s="216"/>
      <c r="D67" s="214"/>
      <c r="E67" s="215"/>
      <c r="F67" s="216"/>
      <c r="G67" s="216"/>
    </row>
  </sheetData>
  <mergeCells count="8">
    <mergeCell ref="E35:G35"/>
    <mergeCell ref="F2:F3"/>
    <mergeCell ref="G2:G3"/>
    <mergeCell ref="A2:A3"/>
    <mergeCell ref="B2:B3"/>
    <mergeCell ref="C2:C3"/>
    <mergeCell ref="E2:E3"/>
    <mergeCell ref="D2:D3"/>
  </mergeCells>
  <pageMargins left="0.7" right="0.7" top="0.75" bottom="0.75" header="0.3" footer="0.3"/>
  <pageSetup orientation="portrait" verticalDpi="597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F19" sqref="F19"/>
    </sheetView>
  </sheetViews>
  <sheetFormatPr defaultRowHeight="14.5" x14ac:dyDescent="0.35"/>
  <cols>
    <col min="1" max="1" width="11.54296875" customWidth="1"/>
    <col min="3" max="3" width="13" customWidth="1"/>
    <col min="4" max="4" width="1.81640625" customWidth="1"/>
    <col min="5" max="5" width="45.54296875" style="28" customWidth="1"/>
    <col min="6" max="6" width="20.26953125" style="28" customWidth="1"/>
    <col min="7" max="7" width="94.26953125" style="28" customWidth="1"/>
  </cols>
  <sheetData>
    <row r="1" spans="1:7" ht="23.5" x14ac:dyDescent="0.55000000000000004">
      <c r="A1" s="182" t="s">
        <v>1148</v>
      </c>
    </row>
    <row r="2" spans="1:7" ht="27.75" customHeight="1" x14ac:dyDescent="0.35">
      <c r="A2" s="219" t="s">
        <v>898</v>
      </c>
      <c r="B2" s="219" t="s">
        <v>899</v>
      </c>
      <c r="C2" s="219" t="s">
        <v>170</v>
      </c>
      <c r="D2" s="59"/>
      <c r="E2" s="220" t="s">
        <v>1697</v>
      </c>
      <c r="F2" s="221" t="s">
        <v>811</v>
      </c>
      <c r="G2" s="220" t="s">
        <v>114</v>
      </c>
    </row>
    <row r="3" spans="1:7" ht="21.75" customHeight="1" x14ac:dyDescent="0.35">
      <c r="A3" s="219"/>
      <c r="B3" s="219"/>
      <c r="C3" s="219"/>
      <c r="D3" s="50"/>
      <c r="E3" s="220"/>
      <c r="F3" s="221"/>
      <c r="G3" s="220"/>
    </row>
    <row r="4" spans="1:7" s="28" customFormat="1" x14ac:dyDescent="0.35">
      <c r="A4" s="63">
        <v>72.080799999999996</v>
      </c>
      <c r="B4" s="63">
        <v>72</v>
      </c>
      <c r="C4" s="62" t="s">
        <v>314</v>
      </c>
      <c r="D4" s="40"/>
      <c r="E4" s="40" t="s">
        <v>312</v>
      </c>
      <c r="F4" s="92">
        <v>2</v>
      </c>
      <c r="G4" s="92" t="s">
        <v>812</v>
      </c>
    </row>
    <row r="5" spans="1:7" s="28" customFormat="1" x14ac:dyDescent="0.35">
      <c r="A5" s="72">
        <v>72.080799999999996</v>
      </c>
      <c r="B5" s="72">
        <v>72</v>
      </c>
      <c r="C5" s="62" t="s">
        <v>314</v>
      </c>
      <c r="D5" s="40"/>
      <c r="E5" s="40" t="s">
        <v>313</v>
      </c>
      <c r="F5" s="92"/>
      <c r="G5" s="92"/>
    </row>
    <row r="6" spans="1:7" s="28" customFormat="1" x14ac:dyDescent="0.35">
      <c r="A6" s="76">
        <v>108.044</v>
      </c>
      <c r="B6" s="75">
        <v>108</v>
      </c>
      <c r="C6" s="62" t="s">
        <v>341</v>
      </c>
      <c r="D6" s="40"/>
      <c r="E6" s="40" t="s">
        <v>346</v>
      </c>
      <c r="F6" s="92">
        <v>2</v>
      </c>
      <c r="G6" s="92" t="s">
        <v>852</v>
      </c>
    </row>
    <row r="7" spans="1:7" s="28" customFormat="1" x14ac:dyDescent="0.35">
      <c r="A7" s="77">
        <v>108.044</v>
      </c>
      <c r="B7" s="72">
        <v>108</v>
      </c>
      <c r="C7" s="62" t="s">
        <v>341</v>
      </c>
      <c r="D7" s="40"/>
      <c r="E7" s="56" t="s">
        <v>344</v>
      </c>
      <c r="F7" s="92"/>
      <c r="G7" s="92"/>
    </row>
    <row r="8" spans="1:7" s="28" customFormat="1" x14ac:dyDescent="0.35">
      <c r="A8" s="77">
        <v>108.044</v>
      </c>
      <c r="B8" s="72">
        <v>108</v>
      </c>
      <c r="C8" s="62" t="s">
        <v>341</v>
      </c>
      <c r="D8" s="40"/>
      <c r="E8" s="40" t="s">
        <v>345</v>
      </c>
      <c r="F8" s="92"/>
      <c r="G8" s="92"/>
    </row>
    <row r="9" spans="1:7" s="28" customFormat="1" x14ac:dyDescent="0.35">
      <c r="A9" s="63">
        <v>109.065</v>
      </c>
      <c r="B9" s="63">
        <v>109</v>
      </c>
      <c r="C9" s="62" t="s">
        <v>149</v>
      </c>
      <c r="D9" s="40"/>
      <c r="E9" s="40" t="s">
        <v>150</v>
      </c>
      <c r="F9" s="92">
        <v>3</v>
      </c>
      <c r="G9" s="92" t="s">
        <v>853</v>
      </c>
    </row>
    <row r="10" spans="1:7" s="28" customFormat="1" x14ac:dyDescent="0.35">
      <c r="A10" s="74">
        <v>109.065</v>
      </c>
      <c r="B10" s="74">
        <v>109</v>
      </c>
      <c r="C10" s="62" t="s">
        <v>149</v>
      </c>
      <c r="D10" s="40"/>
      <c r="E10" s="40" t="s">
        <v>25</v>
      </c>
      <c r="F10" s="92">
        <v>3</v>
      </c>
      <c r="G10" s="92" t="s">
        <v>853</v>
      </c>
    </row>
    <row r="11" spans="1:7" s="28" customFormat="1" x14ac:dyDescent="0.35">
      <c r="A11" s="76">
        <v>112.039</v>
      </c>
      <c r="B11" s="75">
        <v>112</v>
      </c>
      <c r="C11" s="62" t="s">
        <v>347</v>
      </c>
      <c r="D11" s="40"/>
      <c r="E11" s="40" t="s">
        <v>348</v>
      </c>
      <c r="F11" s="92">
        <v>3</v>
      </c>
      <c r="G11" s="92" t="s">
        <v>1147</v>
      </c>
    </row>
    <row r="12" spans="1:7" s="28" customFormat="1" x14ac:dyDescent="0.35">
      <c r="A12" s="77">
        <v>112.039</v>
      </c>
      <c r="B12" s="72">
        <v>112</v>
      </c>
      <c r="C12" s="62" t="s">
        <v>347</v>
      </c>
      <c r="D12" s="40"/>
      <c r="E12" s="40" t="s">
        <v>349</v>
      </c>
      <c r="F12" s="92">
        <v>3</v>
      </c>
      <c r="G12" s="92" t="s">
        <v>1147</v>
      </c>
    </row>
    <row r="13" spans="1:7" s="28" customFormat="1" x14ac:dyDescent="0.35">
      <c r="A13" s="63">
        <v>113.023</v>
      </c>
      <c r="B13" s="63">
        <v>113</v>
      </c>
      <c r="C13" s="62" t="s">
        <v>164</v>
      </c>
      <c r="D13" s="40"/>
      <c r="E13" s="56" t="s">
        <v>165</v>
      </c>
      <c r="F13" s="92">
        <v>1</v>
      </c>
      <c r="G13" s="92" t="s">
        <v>855</v>
      </c>
    </row>
    <row r="14" spans="1:7" s="28" customFormat="1" x14ac:dyDescent="0.35">
      <c r="A14" s="76">
        <v>114.01900000000001</v>
      </c>
      <c r="B14" s="75">
        <v>114</v>
      </c>
      <c r="C14" s="62" t="s">
        <v>358</v>
      </c>
      <c r="D14" s="40"/>
      <c r="E14" s="40" t="s">
        <v>359</v>
      </c>
      <c r="F14" s="92">
        <v>2</v>
      </c>
      <c r="G14" s="92" t="s">
        <v>854</v>
      </c>
    </row>
    <row r="15" spans="1:7" s="28" customFormat="1" x14ac:dyDescent="0.35">
      <c r="A15" s="63">
        <v>115.039</v>
      </c>
      <c r="B15" s="63">
        <v>115</v>
      </c>
      <c r="C15" s="62" t="s">
        <v>167</v>
      </c>
      <c r="D15" s="40"/>
      <c r="E15" s="40" t="s">
        <v>809</v>
      </c>
      <c r="F15" s="92">
        <v>3</v>
      </c>
      <c r="G15" s="92" t="s">
        <v>810</v>
      </c>
    </row>
    <row r="16" spans="1:7" s="28" customFormat="1" x14ac:dyDescent="0.35">
      <c r="A16" s="63">
        <v>115.075</v>
      </c>
      <c r="B16" s="63">
        <v>115</v>
      </c>
      <c r="C16" s="62" t="s">
        <v>194</v>
      </c>
      <c r="D16" s="40"/>
      <c r="E16" s="40" t="s">
        <v>52</v>
      </c>
      <c r="F16" s="92">
        <v>2</v>
      </c>
      <c r="G16" s="92" t="s">
        <v>856</v>
      </c>
    </row>
    <row r="17" spans="1:7" s="28" customFormat="1" x14ac:dyDescent="0.35">
      <c r="A17" s="74">
        <v>115.075</v>
      </c>
      <c r="B17" s="74">
        <v>115</v>
      </c>
      <c r="C17" s="62" t="s">
        <v>194</v>
      </c>
      <c r="D17" s="40"/>
      <c r="E17" s="40" t="s">
        <v>53</v>
      </c>
      <c r="F17" s="92">
        <v>2</v>
      </c>
      <c r="G17" s="92" t="s">
        <v>856</v>
      </c>
    </row>
    <row r="18" spans="1:7" s="28" customFormat="1" x14ac:dyDescent="0.35">
      <c r="A18" s="75">
        <v>117.05500000000001</v>
      </c>
      <c r="B18" s="66">
        <v>117</v>
      </c>
      <c r="C18" s="62" t="s">
        <v>244</v>
      </c>
      <c r="D18" s="40"/>
      <c r="E18" s="56" t="s">
        <v>84</v>
      </c>
      <c r="F18" s="92">
        <v>2</v>
      </c>
      <c r="G18" s="92" t="s">
        <v>857</v>
      </c>
    </row>
    <row r="19" spans="1:7" s="28" customFormat="1" x14ac:dyDescent="0.35">
      <c r="A19" s="63">
        <v>123.08</v>
      </c>
      <c r="B19" s="63">
        <v>123</v>
      </c>
      <c r="C19" s="62" t="s">
        <v>178</v>
      </c>
      <c r="D19" s="40"/>
      <c r="E19" s="40" t="s">
        <v>38</v>
      </c>
      <c r="F19" s="92">
        <v>3</v>
      </c>
      <c r="G19" s="92" t="s">
        <v>853</v>
      </c>
    </row>
    <row r="20" spans="1:7" s="28" customFormat="1" x14ac:dyDescent="0.35">
      <c r="A20" s="74">
        <v>123.08</v>
      </c>
      <c r="B20" s="74">
        <v>123</v>
      </c>
      <c r="C20" s="62" t="s">
        <v>178</v>
      </c>
      <c r="D20" s="40"/>
      <c r="E20" s="40" t="s">
        <v>39</v>
      </c>
      <c r="F20" s="92">
        <v>3</v>
      </c>
      <c r="G20" s="92" t="s">
        <v>853</v>
      </c>
    </row>
    <row r="21" spans="1:7" s="28" customFormat="1" x14ac:dyDescent="0.35">
      <c r="A21" s="63">
        <v>124.039</v>
      </c>
      <c r="B21" s="66">
        <v>124</v>
      </c>
      <c r="C21" s="62" t="s">
        <v>245</v>
      </c>
      <c r="D21" s="40"/>
      <c r="E21" s="40" t="s">
        <v>85</v>
      </c>
      <c r="F21" s="92">
        <v>2</v>
      </c>
      <c r="G21" s="92" t="s">
        <v>858</v>
      </c>
    </row>
    <row r="22" spans="1:7" s="28" customFormat="1" x14ac:dyDescent="0.35">
      <c r="A22" s="63">
        <v>125.023</v>
      </c>
      <c r="B22" s="63">
        <v>125</v>
      </c>
      <c r="C22" s="62" t="s">
        <v>180</v>
      </c>
      <c r="D22" s="40"/>
      <c r="E22" s="40" t="s">
        <v>40</v>
      </c>
      <c r="F22" s="92">
        <v>3</v>
      </c>
      <c r="G22" s="92" t="s">
        <v>859</v>
      </c>
    </row>
    <row r="23" spans="1:7" s="28" customFormat="1" x14ac:dyDescent="0.35">
      <c r="A23" s="76">
        <v>126.128</v>
      </c>
      <c r="B23" s="75">
        <v>126</v>
      </c>
      <c r="C23" s="62" t="s">
        <v>368</v>
      </c>
      <c r="D23" s="40"/>
      <c r="E23" s="40" t="s">
        <v>369</v>
      </c>
      <c r="F23" s="92">
        <v>1</v>
      </c>
      <c r="G23" s="92" t="s">
        <v>860</v>
      </c>
    </row>
    <row r="24" spans="1:7" s="28" customFormat="1" x14ac:dyDescent="0.35">
      <c r="A24" s="63">
        <v>129.05500000000001</v>
      </c>
      <c r="B24" s="63">
        <v>129</v>
      </c>
      <c r="C24" s="62" t="s">
        <v>162</v>
      </c>
      <c r="D24" s="40"/>
      <c r="E24" s="56" t="s">
        <v>532</v>
      </c>
      <c r="F24" s="92">
        <v>1</v>
      </c>
      <c r="G24" s="92" t="s">
        <v>860</v>
      </c>
    </row>
    <row r="25" spans="1:7" s="28" customFormat="1" x14ac:dyDescent="0.35">
      <c r="A25" s="74">
        <v>129.05500000000001</v>
      </c>
      <c r="B25" s="74">
        <v>129</v>
      </c>
      <c r="C25" s="62" t="s">
        <v>162</v>
      </c>
      <c r="D25" s="40"/>
      <c r="E25" s="56" t="s">
        <v>861</v>
      </c>
      <c r="F25" s="92">
        <v>1</v>
      </c>
      <c r="G25" s="92" t="s">
        <v>860</v>
      </c>
    </row>
    <row r="26" spans="1:7" s="28" customFormat="1" x14ac:dyDescent="0.35">
      <c r="A26" s="76">
        <v>132.08099999999999</v>
      </c>
      <c r="B26" s="75">
        <v>132</v>
      </c>
      <c r="C26" s="62" t="s">
        <v>372</v>
      </c>
      <c r="D26" s="40"/>
      <c r="E26" s="40" t="s">
        <v>862</v>
      </c>
      <c r="F26" s="92">
        <v>2</v>
      </c>
      <c r="G26" s="92" t="s">
        <v>863</v>
      </c>
    </row>
    <row r="27" spans="1:7" s="28" customFormat="1" x14ac:dyDescent="0.35">
      <c r="A27" s="63">
        <v>137.06</v>
      </c>
      <c r="B27" s="63">
        <v>137</v>
      </c>
      <c r="C27" s="62" t="s">
        <v>183</v>
      </c>
      <c r="D27" s="40"/>
      <c r="E27" s="56" t="s">
        <v>42</v>
      </c>
      <c r="F27" s="92">
        <v>2</v>
      </c>
      <c r="G27" s="92" t="s">
        <v>864</v>
      </c>
    </row>
    <row r="28" spans="1:7" s="28" customFormat="1" x14ac:dyDescent="0.35">
      <c r="A28" s="76">
        <v>138.05500000000001</v>
      </c>
      <c r="B28" s="75">
        <v>138</v>
      </c>
      <c r="C28" s="62" t="s">
        <v>373</v>
      </c>
      <c r="D28" s="40"/>
      <c r="E28" s="40" t="s">
        <v>377</v>
      </c>
      <c r="F28" s="92">
        <v>2</v>
      </c>
      <c r="G28" s="92" t="s">
        <v>865</v>
      </c>
    </row>
    <row r="29" spans="1:7" s="28" customFormat="1" x14ac:dyDescent="0.35">
      <c r="A29" s="63">
        <v>139.07499999999999</v>
      </c>
      <c r="B29" s="63">
        <v>139</v>
      </c>
      <c r="C29" s="62" t="s">
        <v>147</v>
      </c>
      <c r="D29" s="40"/>
      <c r="E29" s="40" t="s">
        <v>146</v>
      </c>
      <c r="F29" s="92">
        <v>3</v>
      </c>
      <c r="G29" s="92" t="s">
        <v>867</v>
      </c>
    </row>
    <row r="30" spans="1:7" s="28" customFormat="1" x14ac:dyDescent="0.35">
      <c r="A30" s="63">
        <v>145.05000000000001</v>
      </c>
      <c r="B30" s="63">
        <v>145</v>
      </c>
      <c r="C30" s="62" t="s">
        <v>154</v>
      </c>
      <c r="D30" s="40"/>
      <c r="E30" s="40" t="s">
        <v>462</v>
      </c>
      <c r="F30" s="92">
        <v>2</v>
      </c>
      <c r="G30" s="92" t="s">
        <v>866</v>
      </c>
    </row>
    <row r="31" spans="1:7" s="28" customFormat="1" x14ac:dyDescent="0.35">
      <c r="A31" s="63">
        <v>165.09100000000001</v>
      </c>
      <c r="B31" s="66">
        <v>165</v>
      </c>
      <c r="C31" s="62" t="s">
        <v>294</v>
      </c>
      <c r="D31" s="40"/>
      <c r="E31" s="40" t="s">
        <v>295</v>
      </c>
      <c r="F31" s="92">
        <v>3</v>
      </c>
      <c r="G31" s="92" t="s">
        <v>868</v>
      </c>
    </row>
    <row r="32" spans="1:7" s="28" customFormat="1" x14ac:dyDescent="0.35">
      <c r="A32" s="76">
        <v>177.16399999999999</v>
      </c>
      <c r="B32" s="75">
        <v>177</v>
      </c>
      <c r="C32" s="62" t="s">
        <v>390</v>
      </c>
      <c r="D32" s="40"/>
      <c r="E32" s="40" t="s">
        <v>391</v>
      </c>
      <c r="F32" s="92">
        <v>3</v>
      </c>
      <c r="G32" s="92" t="s">
        <v>869</v>
      </c>
    </row>
  </sheetData>
  <mergeCells count="6">
    <mergeCell ref="F2:F3"/>
    <mergeCell ref="G2:G3"/>
    <mergeCell ref="A2:A3"/>
    <mergeCell ref="B2:B3"/>
    <mergeCell ref="C2:C3"/>
    <mergeCell ref="E2:E3"/>
  </mergeCells>
  <conditionalFormatting sqref="F1:F104857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Master ID and evidence</vt:lpstr>
      <vt:lpstr>Fuel Specific Emission Ratios</vt:lpstr>
      <vt:lpstr>Fuel Specific Emission Factors</vt:lpstr>
      <vt:lpstr>NO+CIMS IDs</vt:lpstr>
      <vt:lpstr>OH rate constants</vt:lpstr>
      <vt:lpstr>Literature review</vt:lpstr>
      <vt:lpstr>GC-CIMS measurements</vt:lpstr>
      <vt:lpstr>Intercomparisons</vt:lpstr>
      <vt:lpstr>Time-series correlation</vt:lpstr>
      <vt:lpstr>Sensitivities of noID compounds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Koss</dc:creator>
  <cp:lastModifiedBy>Abby Koss</cp:lastModifiedBy>
  <cp:lastPrinted>2017-05-02T22:44:36Z</cp:lastPrinted>
  <dcterms:created xsi:type="dcterms:W3CDTF">2017-04-24T19:32:31Z</dcterms:created>
  <dcterms:modified xsi:type="dcterms:W3CDTF">2017-10-12T23:08:44Z</dcterms:modified>
</cp:coreProperties>
</file>